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s\Desktop\"/>
    </mc:Choice>
  </mc:AlternateContent>
  <bookViews>
    <workbookView xWindow="0" yWindow="0" windowWidth="28800" windowHeight="12435"/>
  </bookViews>
  <sheets>
    <sheet name="Phase 1 by CutOff" sheetId="1" r:id="rId1"/>
    <sheet name="Phase 1 by Country" sheetId="2" r:id="rId2"/>
    <sheet name="Phase 1 by Topic" sheetId="3" r:id="rId3"/>
    <sheet name="Phase 2 by CutOff" sheetId="4" r:id="rId4"/>
    <sheet name="Phase 2 by Country" sheetId="5" r:id="rId5"/>
    <sheet name="Phase 2 by Topic" sheetId="6" r:id="rId6"/>
    <sheet name="Ph2-Ph1 vs Direct" sheetId="7" r:id="rId7"/>
  </sheets>
  <calcPr calcId="152511"/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4" i="7"/>
  <c r="F4" i="7"/>
  <c r="F5" i="7"/>
  <c r="F6" i="7"/>
  <c r="F7" i="7"/>
  <c r="F8" i="7"/>
  <c r="F9" i="7"/>
  <c r="F3" i="7"/>
  <c r="D10" i="7"/>
  <c r="F10" i="7" s="1"/>
  <c r="E10" i="7"/>
  <c r="C10" i="7"/>
  <c r="B11" i="7" s="1"/>
  <c r="B10" i="7"/>
  <c r="D11" i="7" l="1"/>
  <c r="F11" i="7" s="1"/>
  <c r="C27" i="6"/>
  <c r="D27" i="6"/>
  <c r="E27" i="6"/>
  <c r="F27" i="6"/>
  <c r="G27" i="6"/>
  <c r="H27" i="6"/>
  <c r="I27" i="6"/>
  <c r="B27" i="6"/>
  <c r="C39" i="5"/>
  <c r="D39" i="5"/>
  <c r="E39" i="5"/>
  <c r="F39" i="5"/>
  <c r="G39" i="5"/>
  <c r="H39" i="5"/>
  <c r="I39" i="5"/>
  <c r="B39" i="5"/>
  <c r="C9" i="4"/>
  <c r="D9" i="4"/>
  <c r="E9" i="4"/>
  <c r="F9" i="4"/>
  <c r="G9" i="4"/>
  <c r="H9" i="4"/>
  <c r="I9" i="4"/>
  <c r="B9" i="4"/>
  <c r="C27" i="3"/>
  <c r="D27" i="3"/>
  <c r="E27" i="3"/>
  <c r="F27" i="3"/>
  <c r="G27" i="3"/>
  <c r="H27" i="3"/>
  <c r="I27" i="3"/>
  <c r="B27" i="3"/>
  <c r="C44" i="2"/>
  <c r="D44" i="2"/>
  <c r="E44" i="2"/>
  <c r="F44" i="2"/>
  <c r="G44" i="2"/>
  <c r="H44" i="2"/>
  <c r="I44" i="2"/>
  <c r="B44" i="2"/>
  <c r="I10" i="1"/>
  <c r="C10" i="1"/>
  <c r="D10" i="1"/>
  <c r="E10" i="1"/>
  <c r="F10" i="1"/>
  <c r="G10" i="1"/>
  <c r="H10" i="1"/>
  <c r="B10" i="1"/>
</calcChain>
</file>

<file path=xl/sharedStrings.xml><?xml version="1.0" encoding="utf-8"?>
<sst xmlns="http://schemas.openxmlformats.org/spreadsheetml/2006/main" count="200" uniqueCount="99">
  <si>
    <t>Evaluation Date</t>
  </si>
  <si>
    <t>Total Nr of Proposals</t>
  </si>
  <si>
    <t>Non Eligible Proposals</t>
  </si>
  <si>
    <t>Evaluated Proposals</t>
  </si>
  <si>
    <t>Not Funded Proposals</t>
  </si>
  <si>
    <t>Proposals Below Budget</t>
  </si>
  <si>
    <t>Funded Proposals</t>
  </si>
  <si>
    <t>Proposals Above Threshold</t>
  </si>
  <si>
    <t>Granted Budget</t>
  </si>
  <si>
    <t>Totals</t>
  </si>
  <si>
    <t>Country</t>
  </si>
  <si>
    <t>Anguilla</t>
  </si>
  <si>
    <t>Albania</t>
  </si>
  <si>
    <t>Austria</t>
  </si>
  <si>
    <t>Bosnia and Herzegovina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</si>
  <si>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</si>
  <si>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</si>
  <si>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</si>
  <si>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</si>
  <si>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</si>
  <si>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</si>
  <si>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</si>
  <si>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</si>
  <si>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</si>
  <si>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</si>
  <si>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Faroe Islands</t>
  </si>
  <si>
    <t>France</t>
  </si>
  <si>
    <t>Croatia</t>
  </si>
  <si>
    <t>Hungary</t>
  </si>
  <si>
    <t>Ireland</t>
  </si>
  <si>
    <t>Israel</t>
  </si>
  <si>
    <t>Iceland</t>
  </si>
  <si>
    <t>Italy</t>
  </si>
  <si>
    <t>Lithuania</t>
  </si>
  <si>
    <t>Luxembourg</t>
  </si>
  <si>
    <t>Latvia</t>
  </si>
  <si>
    <t>Moldova</t>
  </si>
  <si>
    <t>Montenegro</t>
  </si>
  <si>
    <t>FYROM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</si>
  <si>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</si>
  <si>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</si>
  <si>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</si>
  <si>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</si>
  <si>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</si>
  <si>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</si>
  <si>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</si>
  <si>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</si>
  <si>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</si>
  <si>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Slovakia</t>
  </si>
  <si>
    <t>Turkey</t>
  </si>
  <si>
    <t>Ukraine</t>
  </si>
  <si>
    <t>United Kingdom</t>
  </si>
  <si>
    <t>Virgin Islands</t>
  </si>
  <si>
    <t>Proposals Submitted</t>
  </si>
  <si>
    <t>Not funded Proposals</t>
  </si>
  <si>
    <t>BG</t>
  </si>
  <si>
    <t>BIOTEC</t>
  </si>
  <si>
    <t>DRS</t>
  </si>
  <si>
    <t>ICT</t>
  </si>
  <si>
    <t>INSO</t>
  </si>
  <si>
    <t>IT</t>
  </si>
  <si>
    <t>NMP</t>
  </si>
  <si>
    <t>PHC</t>
  </si>
  <si>
    <t>SC5</t>
  </si>
  <si>
    <t>SFS</t>
  </si>
  <si>
    <t>SIE</t>
  </si>
  <si>
    <t>SMEInst-1-01</t>
  </si>
  <si>
    <t>SMEInst-1-02</t>
  </si>
  <si>
    <t>SMEInst-1-03</t>
  </si>
  <si>
    <t>SMEInst-1-04</t>
  </si>
  <si>
    <t>SMEInst-1-05</t>
  </si>
  <si>
    <t>SMEInst-1-06</t>
  </si>
  <si>
    <t>SMEInst-1-07</t>
  </si>
  <si>
    <t>SMEInst-1-08</t>
  </si>
  <si>
    <t>SMEInst-1-09</t>
  </si>
  <si>
    <t>SMEInst-1-10</t>
  </si>
  <si>
    <t>SMEInst-1-11</t>
  </si>
  <si>
    <t>SMEInst-1-12</t>
  </si>
  <si>
    <t>SMEInst-1-13</t>
  </si>
  <si>
    <t>Space</t>
  </si>
  <si>
    <t>SMEInst-01</t>
  </si>
  <si>
    <t>SMEInst-02</t>
  </si>
  <si>
    <t>SMEInst-03</t>
  </si>
  <si>
    <t>SMEInst-04</t>
  </si>
  <si>
    <t>SMEInst-05</t>
  </si>
  <si>
    <t>SMEInst-06</t>
  </si>
  <si>
    <t>SMEInst-07</t>
  </si>
  <si>
    <t>SMEInst-08</t>
  </si>
  <si>
    <t>SMEInst-09</t>
  </si>
  <si>
    <t>SMEInst-10</t>
  </si>
  <si>
    <t>SMEInst-11</t>
  </si>
  <si>
    <t>SMEInst-12</t>
  </si>
  <si>
    <t>SMEInst-13</t>
  </si>
  <si>
    <t>Direct</t>
  </si>
  <si>
    <t>Phase 1</t>
  </si>
  <si>
    <t>Funded</t>
  </si>
  <si>
    <t>Evaluated</t>
  </si>
  <si>
    <t>Success Rate</t>
  </si>
  <si>
    <t>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</si>
</sst>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&quot;€&quot;\ \-#,##0.00"/>
    <numFmt numFmtId="165" formatCode="&quot;€&quot;\ #.##000;&quot;€&quot;\ \-#.##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4" fontId="3" fillId="0" borderId="2" xfId="2" applyNumberFormat="1" applyFont="1" applyFill="1" applyBorder="1" applyAlignment="1">
      <alignment horizontal="right" wrapText="1"/>
    </xf>
    <xf numFmtId="3" fontId="3" fillId="0" borderId="2" xfId="2" applyNumberFormat="1" applyFont="1" applyFill="1" applyBorder="1" applyAlignment="1">
      <alignment horizontal="right" wrapText="1"/>
    </xf>
    <xf numFmtId="164" fontId="3" fillId="0" borderId="2" xfId="2" applyNumberFormat="1" applyFont="1" applyFill="1" applyBorder="1" applyAlignment="1">
      <alignment horizontal="right" wrapText="1"/>
    </xf>
    <xf numFmtId="165" fontId="5" fillId="0" borderId="2" xfId="2" applyNumberFormat="1" applyFont="1" applyFill="1" applyBorder="1" applyAlignment="1">
      <alignment horizontal="right" wrapText="1"/>
    </xf>
    <xf numFmtId="3" fontId="5" fillId="0" borderId="2" xfId="2" applyNumberFormat="1" applyFont="1" applyFill="1" applyBorder="1" applyAlignment="1">
      <alignment horizontal="right" wrapText="1"/>
    </xf>
    <xf numFmtId="164" fontId="5" fillId="0" borderId="2" xfId="2" applyNumberFormat="1" applyFont="1" applyFill="1" applyBorder="1" applyAlignment="1">
      <alignment horizontal="right" wrapText="1"/>
    </xf>
    <xf numFmtId="0" fontId="6" fillId="2" borderId="1" xfId="3" applyFont="1" applyFill="1" applyBorder="1" applyAlignment="1">
      <alignment horizontal="center"/>
    </xf>
    <xf numFmtId="0" fontId="6" fillId="0" borderId="2" xfId="3" applyFont="1" applyFill="1" applyBorder="1" applyAlignment="1">
      <alignment wrapText="1"/>
    </xf>
    <xf numFmtId="165" fontId="5" fillId="0" borderId="2" xfId="3" applyNumberFormat="1" applyFont="1" applyFill="1" applyBorder="1" applyAlignment="1">
      <alignment horizontal="right" wrapText="1"/>
    </xf>
    <xf numFmtId="3" fontId="6" fillId="0" borderId="2" xfId="3" applyNumberFormat="1" applyFont="1" applyFill="1" applyBorder="1" applyAlignment="1">
      <alignment horizontal="right" wrapText="1"/>
    </xf>
    <xf numFmtId="3" fontId="5" fillId="0" borderId="2" xfId="3" applyNumberFormat="1" applyFont="1" applyFill="1" applyBorder="1" applyAlignment="1">
      <alignment horizontal="right" wrapText="1"/>
    </xf>
    <xf numFmtId="164" fontId="6" fillId="0" borderId="2" xfId="3" applyNumberFormat="1" applyFont="1" applyFill="1" applyBorder="1" applyAlignment="1">
      <alignment horizontal="right" wrapText="1"/>
    </xf>
    <xf numFmtId="164" fontId="5" fillId="0" borderId="2" xfId="3" applyNumberFormat="1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wrapText="1"/>
    </xf>
    <xf numFmtId="165" fontId="5" fillId="0" borderId="2" xfId="4" applyNumberFormat="1" applyFont="1" applyFill="1" applyBorder="1" applyAlignment="1">
      <alignment horizontal="right" wrapText="1"/>
    </xf>
    <xf numFmtId="3" fontId="6" fillId="0" borderId="2" xfId="4" applyNumberFormat="1" applyFont="1" applyFill="1" applyBorder="1" applyAlignment="1">
      <alignment horizontal="right" wrapText="1"/>
    </xf>
    <xf numFmtId="3" fontId="5" fillId="0" borderId="2" xfId="4" applyNumberFormat="1" applyFont="1" applyFill="1" applyBorder="1" applyAlignment="1">
      <alignment horizontal="right" wrapText="1"/>
    </xf>
    <xf numFmtId="164" fontId="6" fillId="0" borderId="2" xfId="4" applyNumberFormat="1" applyFont="1" applyFill="1" applyBorder="1" applyAlignment="1">
      <alignment horizontal="right" wrapText="1"/>
    </xf>
    <xf numFmtId="164" fontId="5" fillId="0" borderId="2" xfId="4" applyNumberFormat="1" applyFont="1" applyFill="1" applyBorder="1" applyAlignment="1">
      <alignment horizontal="right" wrapText="1"/>
    </xf>
    <xf numFmtId="0" fontId="6" fillId="2" borderId="1" xfId="5" applyFont="1" applyFill="1" applyBorder="1" applyAlignment="1">
      <alignment horizontal="center"/>
    </xf>
    <xf numFmtId="15" fontId="6" fillId="0" borderId="2" xfId="5" applyNumberFormat="1" applyFont="1" applyFill="1" applyBorder="1" applyAlignment="1">
      <alignment horizontal="right" wrapText="1"/>
    </xf>
    <xf numFmtId="165" fontId="5" fillId="0" borderId="2" xfId="5" applyNumberFormat="1" applyFont="1" applyFill="1" applyBorder="1" applyAlignment="1">
      <alignment horizontal="right" wrapText="1"/>
    </xf>
    <xf numFmtId="3" fontId="6" fillId="0" borderId="2" xfId="5" applyNumberFormat="1" applyFont="1" applyFill="1" applyBorder="1" applyAlignment="1">
      <alignment horizontal="right" wrapText="1"/>
    </xf>
    <xf numFmtId="3" fontId="5" fillId="0" borderId="2" xfId="5" applyNumberFormat="1" applyFont="1" applyFill="1" applyBorder="1" applyAlignment="1">
      <alignment horizontal="right" wrapText="1"/>
    </xf>
    <xf numFmtId="164" fontId="6" fillId="0" borderId="2" xfId="5" applyNumberFormat="1" applyFont="1" applyFill="1" applyBorder="1" applyAlignment="1">
      <alignment horizontal="right" wrapText="1"/>
    </xf>
    <xf numFmtId="164" fontId="5" fillId="0" borderId="2" xfId="5" applyNumberFormat="1" applyFont="1" applyFill="1" applyBorder="1" applyAlignment="1">
      <alignment horizontal="right" wrapText="1"/>
    </xf>
    <xf numFmtId="0" fontId="6" fillId="2" borderId="1" xfId="6" applyFont="1" applyFill="1" applyBorder="1" applyAlignment="1">
      <alignment horizontal="center"/>
    </xf>
    <xf numFmtId="0" fontId="6" fillId="0" borderId="2" xfId="6" applyFont="1" applyFill="1" applyBorder="1" applyAlignment="1">
      <alignment wrapText="1"/>
    </xf>
    <xf numFmtId="165" fontId="5" fillId="0" borderId="2" xfId="6" applyNumberFormat="1" applyFont="1" applyFill="1" applyBorder="1" applyAlignment="1">
      <alignment horizontal="right" wrapText="1"/>
    </xf>
    <xf numFmtId="3" fontId="6" fillId="0" borderId="2" xfId="6" applyNumberFormat="1" applyFont="1" applyFill="1" applyBorder="1" applyAlignment="1">
      <alignment horizontal="right" wrapText="1"/>
    </xf>
    <xf numFmtId="3" fontId="5" fillId="0" borderId="2" xfId="6" applyNumberFormat="1" applyFont="1" applyFill="1" applyBorder="1" applyAlignment="1">
      <alignment horizontal="right" wrapText="1"/>
    </xf>
    <xf numFmtId="164" fontId="6" fillId="0" borderId="2" xfId="6" applyNumberFormat="1" applyFont="1" applyFill="1" applyBorder="1" applyAlignment="1">
      <alignment horizontal="right" wrapText="1"/>
    </xf>
    <xf numFmtId="164" fontId="5" fillId="0" borderId="2" xfId="6" applyNumberFormat="1" applyFont="1" applyFill="1" applyBorder="1" applyAlignment="1">
      <alignment horizontal="right" wrapText="1"/>
    </xf>
    <xf numFmtId="0" fontId="6" fillId="2" borderId="1" xfId="7" applyFont="1" applyFill="1" applyBorder="1" applyAlignment="1">
      <alignment horizontal="center"/>
    </xf>
    <xf numFmtId="0" fontId="6" fillId="0" borderId="2" xfId="7" applyFont="1" applyFill="1" applyBorder="1" applyAlignment="1">
      <alignment wrapText="1"/>
    </xf>
    <xf numFmtId="165" fontId="5" fillId="0" borderId="2" xfId="7" applyNumberFormat="1" applyFont="1" applyFill="1" applyBorder="1" applyAlignment="1">
      <alignment horizontal="right" wrapText="1"/>
    </xf>
    <xf numFmtId="3" fontId="6" fillId="0" borderId="2" xfId="7" applyNumberFormat="1" applyFont="1" applyFill="1" applyBorder="1" applyAlignment="1">
      <alignment horizontal="right" wrapText="1"/>
    </xf>
    <xf numFmtId="3" fontId="5" fillId="0" borderId="2" xfId="7" applyNumberFormat="1" applyFont="1" applyFill="1" applyBorder="1" applyAlignment="1">
      <alignment horizontal="right" wrapText="1"/>
    </xf>
    <xf numFmtId="164" fontId="6" fillId="0" borderId="2" xfId="7" applyNumberFormat="1" applyFont="1" applyFill="1" applyBorder="1" applyAlignment="1">
      <alignment horizontal="right" wrapText="1"/>
    </xf>
    <xf numFmtId="164" fontId="5" fillId="0" borderId="2" xfId="7" applyNumberFormat="1" applyFont="1" applyFill="1" applyBorder="1" applyAlignment="1">
      <alignment horizontal="right" wrapText="1"/>
    </xf>
    <xf numFmtId="3" fontId="6" fillId="0" borderId="2" xfId="8" applyNumberFormat="1" applyFont="1" applyFill="1" applyBorder="1" applyAlignment="1">
      <alignment horizontal="right" wrapText="1"/>
    </xf>
    <xf numFmtId="3" fontId="6" fillId="0" borderId="8" xfId="8" applyNumberFormat="1" applyFont="1" applyFill="1" applyBorder="1" applyAlignment="1">
      <alignment horizontal="right" wrapText="1"/>
    </xf>
    <xf numFmtId="14" fontId="6" fillId="0" borderId="2" xfId="8" applyNumberFormat="1" applyFont="1" applyFill="1" applyBorder="1" applyAlignment="1">
      <alignment horizontal="right" wrapText="1"/>
    </xf>
    <xf numFmtId="14" fontId="6" fillId="0" borderId="8" xfId="8" applyNumberFormat="1" applyFont="1" applyFill="1" applyBorder="1" applyAlignment="1">
      <alignment horizontal="right" wrapText="1"/>
    </xf>
    <xf numFmtId="0" fontId="5" fillId="2" borderId="1" xfId="8" applyFont="1" applyFill="1" applyBorder="1" applyAlignment="1">
      <alignment horizontal="center"/>
    </xf>
    <xf numFmtId="10" fontId="0" fillId="0" borderId="0" xfId="1" applyNumberFormat="1" applyFont="1"/>
    <xf numFmtId="3" fontId="5" fillId="3" borderId="7" xfId="8" applyNumberFormat="1" applyFont="1" applyFill="1" applyBorder="1" applyAlignment="1">
      <alignment horizontal="right" wrapText="1"/>
    </xf>
    <xf numFmtId="10" fontId="2" fillId="3" borderId="7" xfId="1" applyNumberFormat="1" applyFont="1" applyFill="1" applyBorder="1"/>
    <xf numFmtId="0" fontId="5" fillId="2" borderId="3" xfId="8" applyFont="1" applyFill="1" applyBorder="1" applyAlignment="1">
      <alignment horizontal="center"/>
    </xf>
    <xf numFmtId="0" fontId="5" fillId="2" borderId="4" xfId="8" applyFont="1" applyFill="1" applyBorder="1" applyAlignment="1">
      <alignment horizontal="center"/>
    </xf>
    <xf numFmtId="10" fontId="2" fillId="3" borderId="7" xfId="1" applyNumberFormat="1" applyFont="1" applyFill="1" applyBorder="1" applyAlignment="1">
      <alignment horizontal="center"/>
    </xf>
    <xf numFmtId="0" fontId="5" fillId="2" borderId="5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/>
    </xf>
    <xf numFmtId="0" fontId="5" fillId="3" borderId="7" xfId="8" applyFont="1" applyFill="1" applyBorder="1" applyAlignment="1">
      <alignment horizontal="center" vertical="center" wrapText="1"/>
    </xf>
  </cellXfs>
  <cellStyles count="9">
    <cellStyle name="Normal" xfId="0" builtinId="0"/>
    <cellStyle name="Normal_Phase 1 by Topic" xfId="4"/>
    <cellStyle name="Normal_Phase 2 by Country" xfId="6"/>
    <cellStyle name="Normal_Phase 2 by CutOff" xfId="5"/>
    <cellStyle name="Normal_Phase 2 by Topic" xfId="7"/>
    <cellStyle name="Normal_Sheet1" xfId="2"/>
    <cellStyle name="Normal_Sheet2" xfId="3"/>
    <cellStyle name="Normal_Sheet7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workbookViewId="0">
      <selection activeCell="F16" sqref="F16"/>
    </sheetView>
  </sheetViews>
  <sheetFormatPr defaultColWidth="9" defaultRowHeight="15" x14ac:dyDescent="0.25"/>
  <cols>
    <col min="1" max="1" width="15" bestFit="1" customWidth="1"/>
    <col min="2" max="2" width="19.5703125" bestFit="1" customWidth="1"/>
    <col min="3" max="3" width="21" bestFit="1" customWidth="1"/>
    <col min="4" max="4" width="19" bestFit="1" customWidth="1"/>
    <col min="5" max="5" width="20.7109375" bestFit="1" customWidth="1"/>
    <col min="6" max="6" width="22.7109375" bestFit="1" customWidth="1"/>
    <col min="7" max="7" width="16.85546875" bestFit="1" customWidth="1"/>
    <col min="8" max="8" width="25.5703125" bestFit="1" customWidth="1"/>
    <col min="9" max="9" width="1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41808</v>
      </c>
      <c r="B2" s="3">
        <v>2662</v>
      </c>
      <c r="C2" s="3">
        <v>60</v>
      </c>
      <c r="D2" s="3">
        <v>2602</v>
      </c>
      <c r="E2" s="3">
        <v>2285</v>
      </c>
      <c r="F2" s="3">
        <v>162</v>
      </c>
      <c r="G2" s="3">
        <v>155</v>
      </c>
      <c r="H2" s="3">
        <v>317</v>
      </c>
      <c r="I2" s="4">
        <v>7750000</v>
      </c>
    </row>
    <row r="3" spans="1:9" x14ac:dyDescent="0.25">
      <c r="A3" s="2">
        <v>41906</v>
      </c>
      <c r="B3" s="3">
        <v>1944</v>
      </c>
      <c r="C3" s="3">
        <v>27</v>
      </c>
      <c r="D3" s="3">
        <v>1917</v>
      </c>
      <c r="E3" s="3">
        <v>1680</v>
      </c>
      <c r="F3" s="3">
        <v>59</v>
      </c>
      <c r="G3" s="3">
        <v>178</v>
      </c>
      <c r="H3" s="3">
        <v>237</v>
      </c>
      <c r="I3" s="4">
        <v>8900000</v>
      </c>
    </row>
    <row r="4" spans="1:9" x14ac:dyDescent="0.25">
      <c r="A4" s="2">
        <v>41990</v>
      </c>
      <c r="B4" s="3">
        <v>2363</v>
      </c>
      <c r="C4" s="3">
        <v>35</v>
      </c>
      <c r="D4" s="3">
        <v>2328</v>
      </c>
      <c r="E4" s="3">
        <v>2008</v>
      </c>
      <c r="F4" s="3">
        <v>61</v>
      </c>
      <c r="G4" s="3">
        <v>259</v>
      </c>
      <c r="H4" s="3">
        <v>320</v>
      </c>
      <c r="I4" s="4">
        <v>12950000</v>
      </c>
    </row>
    <row r="5" spans="1:9" x14ac:dyDescent="0.25">
      <c r="A5" s="2">
        <v>42081</v>
      </c>
      <c r="B5" s="3">
        <v>1556</v>
      </c>
      <c r="C5" s="3">
        <v>17</v>
      </c>
      <c r="D5" s="3">
        <v>1539</v>
      </c>
      <c r="E5" s="3">
        <v>1288</v>
      </c>
      <c r="F5" s="3">
        <v>102</v>
      </c>
      <c r="G5" s="3">
        <v>149</v>
      </c>
      <c r="H5" s="3">
        <v>251</v>
      </c>
      <c r="I5" s="4">
        <v>7450000</v>
      </c>
    </row>
    <row r="6" spans="1:9" x14ac:dyDescent="0.25">
      <c r="A6" s="2">
        <v>42172</v>
      </c>
      <c r="B6" s="3">
        <v>2030</v>
      </c>
      <c r="C6" s="3">
        <v>12</v>
      </c>
      <c r="D6" s="3">
        <v>2018</v>
      </c>
      <c r="E6" s="3">
        <v>1676</v>
      </c>
      <c r="F6" s="3">
        <v>214</v>
      </c>
      <c r="G6" s="3">
        <v>128</v>
      </c>
      <c r="H6" s="3">
        <v>342</v>
      </c>
      <c r="I6" s="4">
        <v>6400000</v>
      </c>
    </row>
    <row r="7" spans="1:9" x14ac:dyDescent="0.25">
      <c r="A7" s="2">
        <v>42264</v>
      </c>
      <c r="B7" s="3">
        <v>1873</v>
      </c>
      <c r="C7" s="3">
        <v>12</v>
      </c>
      <c r="D7" s="3">
        <v>1861</v>
      </c>
      <c r="E7" s="3">
        <v>1525</v>
      </c>
      <c r="F7" s="3">
        <v>214</v>
      </c>
      <c r="G7" s="3">
        <v>122</v>
      </c>
      <c r="H7" s="3">
        <v>336</v>
      </c>
      <c r="I7" s="4">
        <v>6100000</v>
      </c>
    </row>
    <row r="8" spans="1:9" x14ac:dyDescent="0.25">
      <c r="A8" s="2">
        <v>42333</v>
      </c>
      <c r="B8" s="3">
        <v>2057</v>
      </c>
      <c r="C8" s="3">
        <v>22</v>
      </c>
      <c r="D8" s="3">
        <v>2035</v>
      </c>
      <c r="E8" s="3">
        <v>1719</v>
      </c>
      <c r="F8" s="3">
        <v>141</v>
      </c>
      <c r="G8" s="3">
        <v>175</v>
      </c>
      <c r="H8" s="3">
        <v>316</v>
      </c>
      <c r="I8" s="4">
        <v>8750000</v>
      </c>
    </row>
    <row r="9" spans="1:9" x14ac:dyDescent="0.25">
      <c r="A9" s="2">
        <v>42424</v>
      </c>
      <c r="B9" s="3">
        <v>1995</v>
      </c>
      <c r="C9" s="3">
        <v>36</v>
      </c>
      <c r="D9" s="3">
        <v>1959</v>
      </c>
      <c r="E9" s="3">
        <v>1629</v>
      </c>
      <c r="F9" s="3">
        <v>156</v>
      </c>
      <c r="G9" s="3">
        <v>174</v>
      </c>
      <c r="H9" s="3">
        <v>330</v>
      </c>
      <c r="I9" s="4">
        <v>8700000</v>
      </c>
    </row>
    <row r="10" spans="1:9" x14ac:dyDescent="0.25">
      <c r="A10" s="5" t="s">
        <v>9</v>
      </c>
      <c r="B10" s="6">
        <f>SUM(B2:B9)</f>
        <v>16480</v>
      </c>
      <c r="C10" s="6">
        <f t="shared" ref="C10:I10" si="0">SUM(C2:C9)</f>
        <v>221</v>
      </c>
      <c r="D10" s="6">
        <f t="shared" si="0"/>
        <v>16259</v>
      </c>
      <c r="E10" s="6">
        <f t="shared" si="0"/>
        <v>13810</v>
      </c>
      <c r="F10" s="6">
        <f t="shared" si="0"/>
        <v>1109</v>
      </c>
      <c r="G10" s="6">
        <f t="shared" si="0"/>
        <v>1340</v>
      </c>
      <c r="H10" s="6">
        <f t="shared" si="0"/>
        <v>2449</v>
      </c>
      <c r="I10" s="7">
        <f t="shared" si="0"/>
        <v>67000000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4"/>
  <sheetViews>
    <sheetView workbookViewId="0">
      <selection activeCell="E48" sqref="E48"/>
    </sheetView>
  </sheetViews>
  <sheetFormatPr defaultRowHeight="15" x14ac:dyDescent="0.25"/>
  <cols>
    <col min="1" max="1" width="22.42578125" bestFit="1" customWidth="1"/>
    <col min="2" max="2" width="19.5703125" bestFit="1" customWidth="1"/>
    <col min="3" max="3" width="21" bestFit="1" customWidth="1"/>
    <col min="4" max="4" width="19" bestFit="1" customWidth="1"/>
    <col min="5" max="5" width="20.7109375" bestFit="1" customWidth="1"/>
    <col min="6" max="6" width="22.7109375" bestFit="1" customWidth="1"/>
    <col min="7" max="7" width="16.85546875" bestFit="1" customWidth="1"/>
    <col min="8" max="8" width="25.5703125" bestFit="1" customWidth="1"/>
    <col min="9" max="9" width="15" bestFit="1" customWidth="1"/>
  </cols>
  <sheetData>
    <row r="1" spans="1:9" x14ac:dyDescent="0.25">
      <c r="A1" s="8" t="s">
        <v>10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25">
      <c r="A2" s="9" t="s">
        <v>11</v>
      </c>
      <c r="B2" s="11">
        <v>2</v>
      </c>
      <c r="C2" s="11">
        <v>0</v>
      </c>
      <c r="D2" s="11">
        <v>2</v>
      </c>
      <c r="E2" s="11">
        <v>1</v>
      </c>
      <c r="F2" s="11">
        <v>1</v>
      </c>
      <c r="G2" s="11">
        <v>0</v>
      </c>
      <c r="H2" s="11">
        <v>1</v>
      </c>
      <c r="I2" s="13">
        <v>0</v>
      </c>
    </row>
    <row r="3" spans="1:9" x14ac:dyDescent="0.25">
      <c r="A3" s="9" t="s">
        <v>12</v>
      </c>
      <c r="B3" s="11">
        <v>3</v>
      </c>
      <c r="C3" s="11">
        <v>0</v>
      </c>
      <c r="D3" s="11">
        <v>3</v>
      </c>
      <c r="E3" s="11">
        <v>3</v>
      </c>
      <c r="F3" s="11">
        <v>0</v>
      </c>
      <c r="G3" s="11">
        <v>0</v>
      </c>
      <c r="H3" s="11">
        <v>0</v>
      </c>
      <c r="I3" s="13">
        <v>0</v>
      </c>
    </row>
    <row r="4" spans="1:9" x14ac:dyDescent="0.25">
      <c r="A4" s="9" t="s">
        <v>13</v>
      </c>
      <c r="B4" s="11">
        <v>174</v>
      </c>
      <c r="C4" s="11">
        <v>3</v>
      </c>
      <c r="D4" s="11">
        <v>171</v>
      </c>
      <c r="E4" s="11">
        <v>135</v>
      </c>
      <c r="F4" s="11">
        <v>16</v>
      </c>
      <c r="G4" s="11">
        <v>20</v>
      </c>
      <c r="H4" s="11">
        <v>36</v>
      </c>
      <c r="I4" s="13">
        <v>1000000</v>
      </c>
    </row>
    <row r="5" spans="1:9" x14ac:dyDescent="0.25">
      <c r="A5" s="9" t="s">
        <v>14</v>
      </c>
      <c r="B5" s="11">
        <v>11</v>
      </c>
      <c r="C5" s="11">
        <v>0</v>
      </c>
      <c r="D5" s="11">
        <v>11</v>
      </c>
      <c r="E5" s="11">
        <v>11</v>
      </c>
      <c r="F5" s="11">
        <v>0</v>
      </c>
      <c r="G5" s="11">
        <v>0</v>
      </c>
      <c r="H5" s="11">
        <v>0</v>
      </c>
      <c r="I5" s="13">
        <v>0</v>
      </c>
    </row>
    <row r="6" spans="1:9" x14ac:dyDescent="0.25">
      <c r="A6" s="9" t="s">
        <v>15</v>
      </c>
      <c r="B6" s="11">
        <v>207</v>
      </c>
      <c r="C6" s="11">
        <v>3</v>
      </c>
      <c r="D6" s="11">
        <v>204</v>
      </c>
      <c r="E6" s="11">
        <v>173</v>
      </c>
      <c r="F6" s="11">
        <v>13</v>
      </c>
      <c r="G6" s="11">
        <v>18</v>
      </c>
      <c r="H6" s="11">
        <v>31</v>
      </c>
      <c r="I6" s="13">
        <v>900000</v>
      </c>
    </row>
    <row r="7" spans="1:9" x14ac:dyDescent="0.25">
      <c r="A7" s="9" t="s">
        <v>16</v>
      </c>
      <c r="B7" s="11">
        <v>396</v>
      </c>
      <c r="C7" s="11">
        <v>5</v>
      </c>
      <c r="D7" s="11">
        <v>391</v>
      </c>
      <c r="E7" s="11">
        <v>380</v>
      </c>
      <c r="F7" s="11">
        <v>7</v>
      </c>
      <c r="G7" s="11">
        <v>4</v>
      </c>
      <c r="H7" s="11">
        <v>11</v>
      </c>
      <c r="I7" s="13">
        <v>200000</v>
      </c>
    </row>
    <row r="8" spans="1:9" x14ac:dyDescent="0.25">
      <c r="A8" s="9" t="s">
        <v>17</v>
      </c>
      <c r="B8" s="11">
        <v>71</v>
      </c>
      <c r="C8" s="11">
        <v>3</v>
      </c>
      <c r="D8" s="11">
        <v>68</v>
      </c>
      <c r="E8" s="11">
        <v>62</v>
      </c>
      <c r="F8" s="11">
        <v>3</v>
      </c>
      <c r="G8" s="11">
        <v>3</v>
      </c>
      <c r="H8" s="11">
        <v>6</v>
      </c>
      <c r="I8" s="13">
        <v>150000</v>
      </c>
    </row>
    <row r="9" spans="1:9" x14ac:dyDescent="0.25">
      <c r="A9" s="9" t="s">
        <v>18</v>
      </c>
      <c r="B9" s="11">
        <v>181</v>
      </c>
      <c r="C9" s="11">
        <v>6</v>
      </c>
      <c r="D9" s="11">
        <v>175</v>
      </c>
      <c r="E9" s="11">
        <v>160</v>
      </c>
      <c r="F9" s="11">
        <v>10</v>
      </c>
      <c r="G9" s="11">
        <v>5</v>
      </c>
      <c r="H9" s="11">
        <v>15</v>
      </c>
      <c r="I9" s="13">
        <v>250000</v>
      </c>
    </row>
    <row r="10" spans="1:9" x14ac:dyDescent="0.25">
      <c r="A10" s="9" t="s">
        <v>19</v>
      </c>
      <c r="B10" s="11">
        <v>996</v>
      </c>
      <c r="C10" s="11">
        <v>12</v>
      </c>
      <c r="D10" s="11">
        <v>984</v>
      </c>
      <c r="E10" s="11">
        <v>810</v>
      </c>
      <c r="F10" s="11">
        <v>86</v>
      </c>
      <c r="G10" s="11">
        <v>88</v>
      </c>
      <c r="H10" s="11">
        <v>174</v>
      </c>
      <c r="I10" s="13">
        <v>4400000</v>
      </c>
    </row>
    <row r="11" spans="1:9" x14ac:dyDescent="0.25">
      <c r="A11" s="9" t="s">
        <v>20</v>
      </c>
      <c r="B11" s="11">
        <v>329</v>
      </c>
      <c r="C11" s="11">
        <v>2</v>
      </c>
      <c r="D11" s="11">
        <v>327</v>
      </c>
      <c r="E11" s="11">
        <v>243</v>
      </c>
      <c r="F11" s="11">
        <v>35</v>
      </c>
      <c r="G11" s="11">
        <v>49</v>
      </c>
      <c r="H11" s="11">
        <v>84</v>
      </c>
      <c r="I11" s="13">
        <v>2450000</v>
      </c>
    </row>
    <row r="12" spans="1:9" x14ac:dyDescent="0.25">
      <c r="A12" s="9" t="s">
        <v>21</v>
      </c>
      <c r="B12" s="11">
        <v>184</v>
      </c>
      <c r="C12" s="11">
        <v>0</v>
      </c>
      <c r="D12" s="11">
        <v>184</v>
      </c>
      <c r="E12" s="11">
        <v>150</v>
      </c>
      <c r="F12" s="11">
        <v>9</v>
      </c>
      <c r="G12" s="11">
        <v>25</v>
      </c>
      <c r="H12" s="11">
        <v>34</v>
      </c>
      <c r="I12" s="13">
        <v>1250000</v>
      </c>
    </row>
    <row r="13" spans="1:9" x14ac:dyDescent="0.25">
      <c r="A13" s="9" t="s">
        <v>22</v>
      </c>
      <c r="B13" s="11">
        <v>322</v>
      </c>
      <c r="C13" s="11">
        <v>6</v>
      </c>
      <c r="D13" s="11">
        <v>316</v>
      </c>
      <c r="E13" s="11">
        <v>290</v>
      </c>
      <c r="F13" s="11">
        <v>15</v>
      </c>
      <c r="G13" s="11">
        <v>11</v>
      </c>
      <c r="H13" s="11">
        <v>26</v>
      </c>
      <c r="I13" s="13">
        <v>550000</v>
      </c>
    </row>
    <row r="14" spans="1:9" x14ac:dyDescent="0.25">
      <c r="A14" s="9" t="s">
        <v>23</v>
      </c>
      <c r="B14" s="11">
        <v>2585</v>
      </c>
      <c r="C14" s="11">
        <v>35</v>
      </c>
      <c r="D14" s="11">
        <v>2550</v>
      </c>
      <c r="E14" s="11">
        <v>2036</v>
      </c>
      <c r="F14" s="11">
        <v>239</v>
      </c>
      <c r="G14" s="11">
        <v>275</v>
      </c>
      <c r="H14" s="11">
        <v>514</v>
      </c>
      <c r="I14" s="13">
        <v>13750000</v>
      </c>
    </row>
    <row r="15" spans="1:9" x14ac:dyDescent="0.25">
      <c r="A15" s="9" t="s">
        <v>24</v>
      </c>
      <c r="B15" s="11">
        <v>385</v>
      </c>
      <c r="C15" s="11">
        <v>6</v>
      </c>
      <c r="D15" s="11">
        <v>379</v>
      </c>
      <c r="E15" s="11">
        <v>327</v>
      </c>
      <c r="F15" s="11">
        <v>17</v>
      </c>
      <c r="G15" s="11">
        <v>35</v>
      </c>
      <c r="H15" s="11">
        <v>52</v>
      </c>
      <c r="I15" s="13">
        <v>1750000</v>
      </c>
    </row>
    <row r="16" spans="1:9" x14ac:dyDescent="0.25">
      <c r="A16" s="9" t="s">
        <v>25</v>
      </c>
      <c r="B16" s="11">
        <v>4</v>
      </c>
      <c r="C16" s="11">
        <v>0</v>
      </c>
      <c r="D16" s="11">
        <v>4</v>
      </c>
      <c r="E16" s="11">
        <v>3</v>
      </c>
      <c r="F16" s="11">
        <v>0</v>
      </c>
      <c r="G16" s="11">
        <v>1</v>
      </c>
      <c r="H16" s="11">
        <v>1</v>
      </c>
      <c r="I16" s="13">
        <v>50000</v>
      </c>
    </row>
    <row r="17" spans="1:9" x14ac:dyDescent="0.25">
      <c r="A17" s="9" t="s">
        <v>26</v>
      </c>
      <c r="B17" s="11">
        <v>728</v>
      </c>
      <c r="C17" s="11">
        <v>10</v>
      </c>
      <c r="D17" s="11">
        <v>718</v>
      </c>
      <c r="E17" s="11">
        <v>602</v>
      </c>
      <c r="F17" s="11">
        <v>48</v>
      </c>
      <c r="G17" s="11">
        <v>68</v>
      </c>
      <c r="H17" s="11">
        <v>116</v>
      </c>
      <c r="I17" s="13">
        <v>3400000</v>
      </c>
    </row>
    <row r="18" spans="1:9" x14ac:dyDescent="0.25">
      <c r="A18" s="9" t="s">
        <v>27</v>
      </c>
      <c r="B18" s="11">
        <v>130</v>
      </c>
      <c r="C18" s="11">
        <v>3</v>
      </c>
      <c r="D18" s="11">
        <v>127</v>
      </c>
      <c r="E18" s="11">
        <v>120</v>
      </c>
      <c r="F18" s="11">
        <v>3</v>
      </c>
      <c r="G18" s="11">
        <v>4</v>
      </c>
      <c r="H18" s="11">
        <v>7</v>
      </c>
      <c r="I18" s="13">
        <v>200000</v>
      </c>
    </row>
    <row r="19" spans="1:9" x14ac:dyDescent="0.25">
      <c r="A19" s="9" t="s">
        <v>28</v>
      </c>
      <c r="B19" s="11">
        <v>735</v>
      </c>
      <c r="C19" s="11">
        <v>8</v>
      </c>
      <c r="D19" s="11">
        <v>727</v>
      </c>
      <c r="E19" s="11">
        <v>675</v>
      </c>
      <c r="F19" s="11">
        <v>27</v>
      </c>
      <c r="G19" s="11">
        <v>25</v>
      </c>
      <c r="H19" s="11">
        <v>52</v>
      </c>
      <c r="I19" s="13">
        <v>1250000</v>
      </c>
    </row>
    <row r="20" spans="1:9" x14ac:dyDescent="0.25">
      <c r="A20" s="9" t="s">
        <v>29</v>
      </c>
      <c r="B20" s="11">
        <v>237</v>
      </c>
      <c r="C20" s="11">
        <v>7</v>
      </c>
      <c r="D20" s="11">
        <v>230</v>
      </c>
      <c r="E20" s="11">
        <v>179</v>
      </c>
      <c r="F20" s="11">
        <v>16</v>
      </c>
      <c r="G20" s="11">
        <v>35</v>
      </c>
      <c r="H20" s="11">
        <v>51</v>
      </c>
      <c r="I20" s="13">
        <v>1750000</v>
      </c>
    </row>
    <row r="21" spans="1:9" x14ac:dyDescent="0.25">
      <c r="A21" s="9" t="s">
        <v>30</v>
      </c>
      <c r="B21" s="11">
        <v>298</v>
      </c>
      <c r="C21" s="11">
        <v>2</v>
      </c>
      <c r="D21" s="11">
        <v>296</v>
      </c>
      <c r="E21" s="11">
        <v>232</v>
      </c>
      <c r="F21" s="11">
        <v>25</v>
      </c>
      <c r="G21" s="11">
        <v>39</v>
      </c>
      <c r="H21" s="11">
        <v>64</v>
      </c>
      <c r="I21" s="13">
        <v>1950000</v>
      </c>
    </row>
    <row r="22" spans="1:9" x14ac:dyDescent="0.25">
      <c r="A22" s="9" t="s">
        <v>31</v>
      </c>
      <c r="B22" s="11">
        <v>27</v>
      </c>
      <c r="C22" s="11">
        <v>0</v>
      </c>
      <c r="D22" s="11">
        <v>27</v>
      </c>
      <c r="E22" s="11">
        <v>20</v>
      </c>
      <c r="F22" s="11">
        <v>2</v>
      </c>
      <c r="G22" s="11">
        <v>5</v>
      </c>
      <c r="H22" s="11">
        <v>7</v>
      </c>
      <c r="I22" s="13">
        <v>250000</v>
      </c>
    </row>
    <row r="23" spans="1:9" x14ac:dyDescent="0.25">
      <c r="A23" s="9" t="s">
        <v>32</v>
      </c>
      <c r="B23" s="11">
        <v>3190</v>
      </c>
      <c r="C23" s="11">
        <v>43</v>
      </c>
      <c r="D23" s="11">
        <v>3147</v>
      </c>
      <c r="E23" s="11">
        <v>2748</v>
      </c>
      <c r="F23" s="11">
        <v>183</v>
      </c>
      <c r="G23" s="11">
        <v>216</v>
      </c>
      <c r="H23" s="11">
        <v>399</v>
      </c>
      <c r="I23" s="13">
        <v>10800000</v>
      </c>
    </row>
    <row r="24" spans="1:9" x14ac:dyDescent="0.25">
      <c r="A24" s="9" t="s">
        <v>33</v>
      </c>
      <c r="B24" s="11">
        <v>121</v>
      </c>
      <c r="C24" s="11">
        <v>2</v>
      </c>
      <c r="D24" s="11">
        <v>119</v>
      </c>
      <c r="E24" s="11">
        <v>99</v>
      </c>
      <c r="F24" s="11">
        <v>9</v>
      </c>
      <c r="G24" s="11">
        <v>11</v>
      </c>
      <c r="H24" s="11">
        <v>20</v>
      </c>
      <c r="I24" s="13">
        <v>550000</v>
      </c>
    </row>
    <row r="25" spans="1:9" x14ac:dyDescent="0.25">
      <c r="A25" s="9" t="s">
        <v>34</v>
      </c>
      <c r="B25" s="11">
        <v>28</v>
      </c>
      <c r="C25" s="11">
        <v>0</v>
      </c>
      <c r="D25" s="11">
        <v>28</v>
      </c>
      <c r="E25" s="11">
        <v>26</v>
      </c>
      <c r="F25" s="11">
        <v>0</v>
      </c>
      <c r="G25" s="11">
        <v>2</v>
      </c>
      <c r="H25" s="11">
        <v>2</v>
      </c>
      <c r="I25" s="13">
        <v>100000</v>
      </c>
    </row>
    <row r="26" spans="1:9" x14ac:dyDescent="0.25">
      <c r="A26" s="9" t="s">
        <v>35</v>
      </c>
      <c r="B26" s="11">
        <v>135</v>
      </c>
      <c r="C26" s="11">
        <v>2</v>
      </c>
      <c r="D26" s="11">
        <v>133</v>
      </c>
      <c r="E26" s="11">
        <v>123</v>
      </c>
      <c r="F26" s="11">
        <v>7</v>
      </c>
      <c r="G26" s="11">
        <v>3</v>
      </c>
      <c r="H26" s="11">
        <v>10</v>
      </c>
      <c r="I26" s="13">
        <v>150000</v>
      </c>
    </row>
    <row r="27" spans="1:9" x14ac:dyDescent="0.25">
      <c r="A27" s="9" t="s">
        <v>36</v>
      </c>
      <c r="B27" s="11">
        <v>14</v>
      </c>
      <c r="C27" s="11">
        <v>0</v>
      </c>
      <c r="D27" s="11">
        <v>14</v>
      </c>
      <c r="E27" s="11">
        <v>12</v>
      </c>
      <c r="F27" s="11">
        <v>2</v>
      </c>
      <c r="G27" s="11">
        <v>0</v>
      </c>
      <c r="H27" s="11">
        <v>2</v>
      </c>
      <c r="I27" s="13">
        <v>0</v>
      </c>
    </row>
    <row r="28" spans="1:9" x14ac:dyDescent="0.25">
      <c r="A28" s="9" t="s">
        <v>37</v>
      </c>
      <c r="B28" s="11">
        <v>6</v>
      </c>
      <c r="C28" s="11">
        <v>0</v>
      </c>
      <c r="D28" s="11">
        <v>6</v>
      </c>
      <c r="E28" s="11">
        <v>6</v>
      </c>
      <c r="F28" s="11">
        <v>0</v>
      </c>
      <c r="G28" s="11">
        <v>0</v>
      </c>
      <c r="H28" s="11">
        <v>0</v>
      </c>
      <c r="I28" s="13">
        <v>0</v>
      </c>
    </row>
    <row r="29" spans="1:9" x14ac:dyDescent="0.25">
      <c r="A29" s="9" t="s">
        <v>38</v>
      </c>
      <c r="B29" s="11">
        <v>28</v>
      </c>
      <c r="C29" s="11">
        <v>6</v>
      </c>
      <c r="D29" s="11">
        <v>22</v>
      </c>
      <c r="E29" s="11">
        <v>22</v>
      </c>
      <c r="F29" s="11">
        <v>0</v>
      </c>
      <c r="G29" s="11">
        <v>0</v>
      </c>
      <c r="H29" s="11">
        <v>0</v>
      </c>
      <c r="I29" s="13">
        <v>0</v>
      </c>
    </row>
    <row r="30" spans="1:9" x14ac:dyDescent="0.25">
      <c r="A30" s="9" t="s">
        <v>39</v>
      </c>
      <c r="B30" s="11">
        <v>30</v>
      </c>
      <c r="C30" s="11">
        <v>0</v>
      </c>
      <c r="D30" s="11">
        <v>30</v>
      </c>
      <c r="E30" s="11">
        <v>28</v>
      </c>
      <c r="F30" s="11">
        <v>2</v>
      </c>
      <c r="G30" s="11">
        <v>0</v>
      </c>
      <c r="H30" s="11">
        <v>2</v>
      </c>
      <c r="I30" s="13">
        <v>0</v>
      </c>
    </row>
    <row r="31" spans="1:9" x14ac:dyDescent="0.25">
      <c r="A31" s="9" t="s">
        <v>40</v>
      </c>
      <c r="B31" s="11">
        <v>571</v>
      </c>
      <c r="C31" s="11">
        <v>9</v>
      </c>
      <c r="D31" s="11">
        <v>562</v>
      </c>
      <c r="E31" s="11">
        <v>470</v>
      </c>
      <c r="F31" s="11">
        <v>39</v>
      </c>
      <c r="G31" s="11">
        <v>53</v>
      </c>
      <c r="H31" s="11">
        <v>92</v>
      </c>
      <c r="I31" s="13">
        <v>2650000</v>
      </c>
    </row>
    <row r="32" spans="1:9" x14ac:dyDescent="0.25">
      <c r="A32" s="9" t="s">
        <v>41</v>
      </c>
      <c r="B32" s="11">
        <v>203</v>
      </c>
      <c r="C32" s="11">
        <v>1</v>
      </c>
      <c r="D32" s="11">
        <v>202</v>
      </c>
      <c r="E32" s="11">
        <v>161</v>
      </c>
      <c r="F32" s="11">
        <v>16</v>
      </c>
      <c r="G32" s="11">
        <v>25</v>
      </c>
      <c r="H32" s="11">
        <v>41</v>
      </c>
      <c r="I32" s="13">
        <v>1250000</v>
      </c>
    </row>
    <row r="33" spans="1:9" x14ac:dyDescent="0.25">
      <c r="A33" s="9" t="s">
        <v>42</v>
      </c>
      <c r="B33" s="11">
        <v>801</v>
      </c>
      <c r="C33" s="11">
        <v>13</v>
      </c>
      <c r="D33" s="11">
        <v>788</v>
      </c>
      <c r="E33" s="11">
        <v>734</v>
      </c>
      <c r="F33" s="11">
        <v>26</v>
      </c>
      <c r="G33" s="11">
        <v>28</v>
      </c>
      <c r="H33" s="11">
        <v>54</v>
      </c>
      <c r="I33" s="13">
        <v>1400000</v>
      </c>
    </row>
    <row r="34" spans="1:9" x14ac:dyDescent="0.25">
      <c r="A34" s="9" t="s">
        <v>43</v>
      </c>
      <c r="B34" s="11">
        <v>390</v>
      </c>
      <c r="C34" s="11">
        <v>0</v>
      </c>
      <c r="D34" s="11">
        <v>390</v>
      </c>
      <c r="E34" s="11">
        <v>333</v>
      </c>
      <c r="F34" s="11">
        <v>30</v>
      </c>
      <c r="G34" s="11">
        <v>27</v>
      </c>
      <c r="H34" s="11">
        <v>57</v>
      </c>
      <c r="I34" s="13">
        <v>1350000</v>
      </c>
    </row>
    <row r="35" spans="1:9" x14ac:dyDescent="0.25">
      <c r="A35" s="9" t="s">
        <v>44</v>
      </c>
      <c r="B35" s="11">
        <v>171</v>
      </c>
      <c r="C35" s="11">
        <v>10</v>
      </c>
      <c r="D35" s="11">
        <v>161</v>
      </c>
      <c r="E35" s="11">
        <v>158</v>
      </c>
      <c r="F35" s="11">
        <v>2</v>
      </c>
      <c r="G35" s="11">
        <v>1</v>
      </c>
      <c r="H35" s="11">
        <v>3</v>
      </c>
      <c r="I35" s="13">
        <v>50000</v>
      </c>
    </row>
    <row r="36" spans="1:9" x14ac:dyDescent="0.25">
      <c r="A36" s="9" t="s">
        <v>45</v>
      </c>
      <c r="B36" s="11">
        <v>71</v>
      </c>
      <c r="C36" s="11">
        <v>1</v>
      </c>
      <c r="D36" s="11">
        <v>70</v>
      </c>
      <c r="E36" s="11">
        <v>62</v>
      </c>
      <c r="F36" s="11">
        <v>5</v>
      </c>
      <c r="G36" s="11">
        <v>3</v>
      </c>
      <c r="H36" s="11">
        <v>8</v>
      </c>
      <c r="I36" s="13">
        <v>150000</v>
      </c>
    </row>
    <row r="37" spans="1:9" x14ac:dyDescent="0.25">
      <c r="A37" s="9" t="s">
        <v>46</v>
      </c>
      <c r="B37" s="11">
        <v>325</v>
      </c>
      <c r="C37" s="11">
        <v>1</v>
      </c>
      <c r="D37" s="11">
        <v>324</v>
      </c>
      <c r="E37" s="11">
        <v>261</v>
      </c>
      <c r="F37" s="11">
        <v>19</v>
      </c>
      <c r="G37" s="11">
        <v>44</v>
      </c>
      <c r="H37" s="11">
        <v>63</v>
      </c>
      <c r="I37" s="13">
        <v>2200000</v>
      </c>
    </row>
    <row r="38" spans="1:9" x14ac:dyDescent="0.25">
      <c r="A38" s="9" t="s">
        <v>47</v>
      </c>
      <c r="B38" s="11">
        <v>468</v>
      </c>
      <c r="C38" s="11">
        <v>4</v>
      </c>
      <c r="D38" s="11">
        <v>464</v>
      </c>
      <c r="E38" s="11">
        <v>422</v>
      </c>
      <c r="F38" s="11">
        <v>17</v>
      </c>
      <c r="G38" s="11">
        <v>25</v>
      </c>
      <c r="H38" s="11">
        <v>42</v>
      </c>
      <c r="I38" s="13">
        <v>1250000</v>
      </c>
    </row>
    <row r="39" spans="1:9" x14ac:dyDescent="0.25">
      <c r="A39" s="9" t="s">
        <v>48</v>
      </c>
      <c r="B39" s="11">
        <v>194</v>
      </c>
      <c r="C39" s="11">
        <v>4</v>
      </c>
      <c r="D39" s="11">
        <v>190</v>
      </c>
      <c r="E39" s="11">
        <v>176</v>
      </c>
      <c r="F39" s="11">
        <v>8</v>
      </c>
      <c r="G39" s="11">
        <v>6</v>
      </c>
      <c r="H39" s="11">
        <v>14</v>
      </c>
      <c r="I39" s="13">
        <v>300000</v>
      </c>
    </row>
    <row r="40" spans="1:9" x14ac:dyDescent="0.25">
      <c r="A40" s="9" t="s">
        <v>49</v>
      </c>
      <c r="B40" s="11">
        <v>298</v>
      </c>
      <c r="C40" s="11">
        <v>4</v>
      </c>
      <c r="D40" s="11">
        <v>294</v>
      </c>
      <c r="E40" s="11">
        <v>274</v>
      </c>
      <c r="F40" s="11">
        <v>11</v>
      </c>
      <c r="G40" s="11">
        <v>9</v>
      </c>
      <c r="H40" s="11">
        <v>20</v>
      </c>
      <c r="I40" s="13">
        <v>450000</v>
      </c>
    </row>
    <row r="41" spans="1:9" x14ac:dyDescent="0.25">
      <c r="A41" s="9" t="s">
        <v>50</v>
      </c>
      <c r="B41" s="11">
        <v>22</v>
      </c>
      <c r="C41" s="11">
        <v>0</v>
      </c>
      <c r="D41" s="11">
        <v>22</v>
      </c>
      <c r="E41" s="11">
        <v>21</v>
      </c>
      <c r="F41" s="11">
        <v>0</v>
      </c>
      <c r="G41" s="11">
        <v>1</v>
      </c>
      <c r="H41" s="11">
        <v>1</v>
      </c>
      <c r="I41" s="13">
        <v>50000</v>
      </c>
    </row>
    <row r="42" spans="1:9" x14ac:dyDescent="0.25">
      <c r="A42" s="9" t="s">
        <v>51</v>
      </c>
      <c r="B42" s="11">
        <v>1408</v>
      </c>
      <c r="C42" s="11">
        <v>10</v>
      </c>
      <c r="D42" s="11">
        <v>1398</v>
      </c>
      <c r="E42" s="11">
        <v>1061</v>
      </c>
      <c r="F42" s="11">
        <v>161</v>
      </c>
      <c r="G42" s="11">
        <v>176</v>
      </c>
      <c r="H42" s="11">
        <v>337</v>
      </c>
      <c r="I42" s="13">
        <v>8800000</v>
      </c>
    </row>
    <row r="43" spans="1:9" x14ac:dyDescent="0.25">
      <c r="A43" s="9" t="s">
        <v>52</v>
      </c>
      <c r="B43" s="11">
        <v>1</v>
      </c>
      <c r="C43" s="11">
        <v>0</v>
      </c>
      <c r="D43" s="11">
        <v>1</v>
      </c>
      <c r="E43" s="11">
        <v>1</v>
      </c>
      <c r="F43" s="11">
        <v>0</v>
      </c>
      <c r="G43" s="11">
        <v>0</v>
      </c>
      <c r="H43" s="11">
        <v>0</v>
      </c>
      <c r="I43" s="13">
        <v>0</v>
      </c>
    </row>
    <row r="44" spans="1:9" x14ac:dyDescent="0.25">
      <c r="A44" s="10" t="s">
        <v>9</v>
      </c>
      <c r="B44" s="12">
        <f>SUM(B2:B43)</f>
        <v>16480</v>
      </c>
      <c r="C44" s="12">
        <f t="shared" ref="C44:I44" si="0">SUM(C2:C43)</f>
        <v>221</v>
      </c>
      <c r="D44" s="12">
        <f t="shared" si="0"/>
        <v>16259</v>
      </c>
      <c r="E44" s="12">
        <f t="shared" si="0"/>
        <v>13810</v>
      </c>
      <c r="F44" s="12">
        <f t="shared" si="0"/>
        <v>1109</v>
      </c>
      <c r="G44" s="12">
        <f t="shared" si="0"/>
        <v>1340</v>
      </c>
      <c r="H44" s="12">
        <f t="shared" si="0"/>
        <v>2449</v>
      </c>
      <c r="I44" s="14">
        <f t="shared" si="0"/>
        <v>67000000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7"/>
  <sheetViews>
    <sheetView workbookViewId="0">
      <selection activeCell="D31" sqref="D31"/>
    </sheetView>
  </sheetViews>
  <sheetFormatPr defaultRowHeight="15" x14ac:dyDescent="0.25"/>
  <cols>
    <col min="1" max="1" width="12.42578125" bestFit="1" customWidth="1"/>
    <col min="2" max="2" width="19.5703125" bestFit="1" customWidth="1"/>
    <col min="3" max="3" width="21" bestFit="1" customWidth="1"/>
    <col min="4" max="4" width="19" bestFit="1" customWidth="1"/>
    <col min="5" max="5" width="20.42578125" bestFit="1" customWidth="1"/>
    <col min="6" max="6" width="22.7109375" bestFit="1" customWidth="1"/>
    <col min="7" max="7" width="16.85546875" bestFit="1" customWidth="1"/>
    <col min="8" max="8" width="25.5703125" bestFit="1" customWidth="1"/>
    <col min="9" max="9" width="15" bestFit="1" customWidth="1"/>
  </cols>
  <sheetData>
    <row r="1" spans="1:9" x14ac:dyDescent="0.25">
      <c r="A1" s="15" t="s">
        <v>98</v>
      </c>
      <c r="B1" s="15" t="s">
        <v>53</v>
      </c>
      <c r="C1" s="15" t="s">
        <v>2</v>
      </c>
      <c r="D1" s="15" t="s">
        <v>3</v>
      </c>
      <c r="E1" s="15" t="s">
        <v>54</v>
      </c>
      <c r="F1" s="15" t="s">
        <v>5</v>
      </c>
      <c r="G1" s="15" t="s">
        <v>6</v>
      </c>
      <c r="H1" s="15" t="s">
        <v>7</v>
      </c>
      <c r="I1" s="15" t="s">
        <v>8</v>
      </c>
    </row>
    <row r="2" spans="1:9" x14ac:dyDescent="0.25">
      <c r="A2" s="16" t="s">
        <v>55</v>
      </c>
      <c r="B2" s="18">
        <v>185</v>
      </c>
      <c r="C2" s="18">
        <v>3</v>
      </c>
      <c r="D2" s="18">
        <v>182</v>
      </c>
      <c r="E2" s="18">
        <v>160</v>
      </c>
      <c r="F2" s="18">
        <v>6</v>
      </c>
      <c r="G2" s="18">
        <v>16</v>
      </c>
      <c r="H2" s="18">
        <v>22</v>
      </c>
      <c r="I2" s="20">
        <v>800000</v>
      </c>
    </row>
    <row r="3" spans="1:9" x14ac:dyDescent="0.25">
      <c r="A3" s="16" t="s">
        <v>56</v>
      </c>
      <c r="B3" s="18">
        <v>366</v>
      </c>
      <c r="C3" s="18">
        <v>2</v>
      </c>
      <c r="D3" s="18">
        <v>364</v>
      </c>
      <c r="E3" s="18">
        <v>313</v>
      </c>
      <c r="F3" s="18">
        <v>30</v>
      </c>
      <c r="G3" s="18">
        <v>21</v>
      </c>
      <c r="H3" s="18">
        <v>51</v>
      </c>
      <c r="I3" s="20">
        <v>1050000</v>
      </c>
    </row>
    <row r="4" spans="1:9" x14ac:dyDescent="0.25">
      <c r="A4" s="16" t="s">
        <v>57</v>
      </c>
      <c r="B4" s="18">
        <v>309</v>
      </c>
      <c r="C4" s="18">
        <v>7</v>
      </c>
      <c r="D4" s="18">
        <v>302</v>
      </c>
      <c r="E4" s="18">
        <v>242</v>
      </c>
      <c r="F4" s="18">
        <v>18</v>
      </c>
      <c r="G4" s="18">
        <v>42</v>
      </c>
      <c r="H4" s="18">
        <v>60</v>
      </c>
      <c r="I4" s="20">
        <v>2100000</v>
      </c>
    </row>
    <row r="5" spans="1:9" x14ac:dyDescent="0.25">
      <c r="A5" s="16" t="s">
        <v>58</v>
      </c>
      <c r="B5" s="18">
        <v>4222</v>
      </c>
      <c r="C5" s="18">
        <v>50</v>
      </c>
      <c r="D5" s="18">
        <v>4172</v>
      </c>
      <c r="E5" s="18">
        <v>3673</v>
      </c>
      <c r="F5" s="18">
        <v>288</v>
      </c>
      <c r="G5" s="18">
        <v>211</v>
      </c>
      <c r="H5" s="18">
        <v>499</v>
      </c>
      <c r="I5" s="20">
        <v>10550000</v>
      </c>
    </row>
    <row r="6" spans="1:9" x14ac:dyDescent="0.25">
      <c r="A6" s="16" t="s">
        <v>59</v>
      </c>
      <c r="B6" s="18">
        <v>845</v>
      </c>
      <c r="C6" s="18">
        <v>14</v>
      </c>
      <c r="D6" s="18">
        <v>831</v>
      </c>
      <c r="E6" s="18">
        <v>742</v>
      </c>
      <c r="F6" s="18">
        <v>55</v>
      </c>
      <c r="G6" s="18">
        <v>34</v>
      </c>
      <c r="H6" s="18">
        <v>89</v>
      </c>
      <c r="I6" s="20">
        <v>1700000</v>
      </c>
    </row>
    <row r="7" spans="1:9" x14ac:dyDescent="0.25">
      <c r="A7" s="16" t="s">
        <v>60</v>
      </c>
      <c r="B7" s="18">
        <v>1313</v>
      </c>
      <c r="C7" s="18">
        <v>14</v>
      </c>
      <c r="D7" s="18">
        <v>1299</v>
      </c>
      <c r="E7" s="18">
        <v>1103</v>
      </c>
      <c r="F7" s="18">
        <v>47</v>
      </c>
      <c r="G7" s="18">
        <v>149</v>
      </c>
      <c r="H7" s="18">
        <v>196</v>
      </c>
      <c r="I7" s="20">
        <v>7450000</v>
      </c>
    </row>
    <row r="8" spans="1:9" x14ac:dyDescent="0.25">
      <c r="A8" s="16" t="s">
        <v>61</v>
      </c>
      <c r="B8" s="18">
        <v>1623</v>
      </c>
      <c r="C8" s="18">
        <v>16</v>
      </c>
      <c r="D8" s="18">
        <v>1607</v>
      </c>
      <c r="E8" s="18">
        <v>1336</v>
      </c>
      <c r="F8" s="18">
        <v>158</v>
      </c>
      <c r="G8" s="18">
        <v>113</v>
      </c>
      <c r="H8" s="18">
        <v>271</v>
      </c>
      <c r="I8" s="20">
        <v>5650000</v>
      </c>
    </row>
    <row r="9" spans="1:9" x14ac:dyDescent="0.25">
      <c r="A9" s="16" t="s">
        <v>62</v>
      </c>
      <c r="B9" s="18">
        <v>1219</v>
      </c>
      <c r="C9" s="18">
        <v>13</v>
      </c>
      <c r="D9" s="18">
        <v>1206</v>
      </c>
      <c r="E9" s="18">
        <v>1008</v>
      </c>
      <c r="F9" s="18">
        <v>33</v>
      </c>
      <c r="G9" s="18">
        <v>165</v>
      </c>
      <c r="H9" s="18">
        <v>198</v>
      </c>
      <c r="I9" s="20">
        <v>8250000</v>
      </c>
    </row>
    <row r="10" spans="1:9" x14ac:dyDescent="0.25">
      <c r="A10" s="16" t="s">
        <v>63</v>
      </c>
      <c r="B10" s="18">
        <v>1494</v>
      </c>
      <c r="C10" s="18">
        <v>19</v>
      </c>
      <c r="D10" s="18">
        <v>1475</v>
      </c>
      <c r="E10" s="18">
        <v>1191</v>
      </c>
      <c r="F10" s="18">
        <v>177</v>
      </c>
      <c r="G10" s="18">
        <v>107</v>
      </c>
      <c r="H10" s="18">
        <v>284</v>
      </c>
      <c r="I10" s="20">
        <v>5350000</v>
      </c>
    </row>
    <row r="11" spans="1:9" x14ac:dyDescent="0.25">
      <c r="A11" s="16" t="s">
        <v>64</v>
      </c>
      <c r="B11" s="18">
        <v>879</v>
      </c>
      <c r="C11" s="18">
        <v>14</v>
      </c>
      <c r="D11" s="18">
        <v>865</v>
      </c>
      <c r="E11" s="18">
        <v>690</v>
      </c>
      <c r="F11" s="18">
        <v>81</v>
      </c>
      <c r="G11" s="18">
        <v>94</v>
      </c>
      <c r="H11" s="18">
        <v>175</v>
      </c>
      <c r="I11" s="20">
        <v>4700000</v>
      </c>
    </row>
    <row r="12" spans="1:9" x14ac:dyDescent="0.25">
      <c r="A12" s="16" t="s">
        <v>65</v>
      </c>
      <c r="B12" s="18">
        <v>1754</v>
      </c>
      <c r="C12" s="18">
        <v>15</v>
      </c>
      <c r="D12" s="18">
        <v>1739</v>
      </c>
      <c r="E12" s="18">
        <v>1509</v>
      </c>
      <c r="F12" s="18">
        <v>57</v>
      </c>
      <c r="G12" s="18">
        <v>173</v>
      </c>
      <c r="H12" s="18">
        <v>230</v>
      </c>
      <c r="I12" s="20">
        <v>8650000</v>
      </c>
    </row>
    <row r="13" spans="1:9" x14ac:dyDescent="0.25">
      <c r="A13" s="16" t="s">
        <v>79</v>
      </c>
      <c r="B13" s="18">
        <v>276</v>
      </c>
      <c r="C13" s="18">
        <v>18</v>
      </c>
      <c r="D13" s="18">
        <v>258</v>
      </c>
      <c r="E13" s="18">
        <v>214</v>
      </c>
      <c r="F13" s="18">
        <v>3</v>
      </c>
      <c r="G13" s="18">
        <v>41</v>
      </c>
      <c r="H13" s="18">
        <v>44</v>
      </c>
      <c r="I13" s="20">
        <v>2050000</v>
      </c>
    </row>
    <row r="14" spans="1:9" x14ac:dyDescent="0.25">
      <c r="A14" s="16" t="s">
        <v>66</v>
      </c>
      <c r="B14" s="18">
        <v>485</v>
      </c>
      <c r="C14" s="18">
        <v>8</v>
      </c>
      <c r="D14" s="18">
        <v>477</v>
      </c>
      <c r="E14" s="18">
        <v>417</v>
      </c>
      <c r="F14" s="18">
        <v>26</v>
      </c>
      <c r="G14" s="18">
        <v>34</v>
      </c>
      <c r="H14" s="18">
        <v>60</v>
      </c>
      <c r="I14" s="20">
        <v>1700000</v>
      </c>
    </row>
    <row r="15" spans="1:9" x14ac:dyDescent="0.25">
      <c r="A15" s="16" t="s">
        <v>67</v>
      </c>
      <c r="B15" s="18">
        <v>180</v>
      </c>
      <c r="C15" s="18">
        <v>2</v>
      </c>
      <c r="D15" s="18">
        <v>178</v>
      </c>
      <c r="E15" s="18">
        <v>134</v>
      </c>
      <c r="F15" s="18">
        <v>29</v>
      </c>
      <c r="G15" s="18">
        <v>15</v>
      </c>
      <c r="H15" s="18">
        <v>44</v>
      </c>
      <c r="I15" s="20">
        <v>750000</v>
      </c>
    </row>
    <row r="16" spans="1:9" x14ac:dyDescent="0.25">
      <c r="A16" s="16" t="s">
        <v>68</v>
      </c>
      <c r="B16" s="18">
        <v>48</v>
      </c>
      <c r="C16" s="18">
        <v>0</v>
      </c>
      <c r="D16" s="18">
        <v>48</v>
      </c>
      <c r="E16" s="18">
        <v>37</v>
      </c>
      <c r="F16" s="18">
        <v>7</v>
      </c>
      <c r="G16" s="18">
        <v>4</v>
      </c>
      <c r="H16" s="18">
        <v>11</v>
      </c>
      <c r="I16" s="20">
        <v>200000</v>
      </c>
    </row>
    <row r="17" spans="1:9" x14ac:dyDescent="0.25">
      <c r="A17" s="16" t="s">
        <v>69</v>
      </c>
      <c r="B17" s="18">
        <v>28</v>
      </c>
      <c r="C17" s="18">
        <v>4</v>
      </c>
      <c r="D17" s="18">
        <v>24</v>
      </c>
      <c r="E17" s="18">
        <v>20</v>
      </c>
      <c r="F17" s="18">
        <v>0</v>
      </c>
      <c r="G17" s="18">
        <v>4</v>
      </c>
      <c r="H17" s="18">
        <v>4</v>
      </c>
      <c r="I17" s="20">
        <v>200000</v>
      </c>
    </row>
    <row r="18" spans="1:9" x14ac:dyDescent="0.25">
      <c r="A18" s="16" t="s">
        <v>70</v>
      </c>
      <c r="B18" s="18">
        <v>74</v>
      </c>
      <c r="C18" s="18">
        <v>6</v>
      </c>
      <c r="D18" s="18">
        <v>68</v>
      </c>
      <c r="E18" s="18">
        <v>54</v>
      </c>
      <c r="F18" s="18">
        <v>0</v>
      </c>
      <c r="G18" s="18">
        <v>14</v>
      </c>
      <c r="H18" s="18">
        <v>14</v>
      </c>
      <c r="I18" s="20">
        <v>700000</v>
      </c>
    </row>
    <row r="19" spans="1:9" x14ac:dyDescent="0.25">
      <c r="A19" s="16" t="s">
        <v>71</v>
      </c>
      <c r="B19" s="18">
        <v>204</v>
      </c>
      <c r="C19" s="18">
        <v>1</v>
      </c>
      <c r="D19" s="18">
        <v>203</v>
      </c>
      <c r="E19" s="18">
        <v>156</v>
      </c>
      <c r="F19" s="18">
        <v>39</v>
      </c>
      <c r="G19" s="18">
        <v>8</v>
      </c>
      <c r="H19" s="18">
        <v>47</v>
      </c>
      <c r="I19" s="20">
        <v>400000</v>
      </c>
    </row>
    <row r="20" spans="1:9" x14ac:dyDescent="0.25">
      <c r="A20" s="16" t="s">
        <v>72</v>
      </c>
      <c r="B20" s="18">
        <v>136</v>
      </c>
      <c r="C20" s="18">
        <v>1</v>
      </c>
      <c r="D20" s="18">
        <v>135</v>
      </c>
      <c r="E20" s="18">
        <v>114</v>
      </c>
      <c r="F20" s="18">
        <v>7</v>
      </c>
      <c r="G20" s="18">
        <v>14</v>
      </c>
      <c r="H20" s="18">
        <v>21</v>
      </c>
      <c r="I20" s="20">
        <v>700000</v>
      </c>
    </row>
    <row r="21" spans="1:9" x14ac:dyDescent="0.25">
      <c r="A21" s="16" t="s">
        <v>73</v>
      </c>
      <c r="B21" s="18">
        <v>29</v>
      </c>
      <c r="C21" s="18">
        <v>0</v>
      </c>
      <c r="D21" s="18">
        <v>29</v>
      </c>
      <c r="E21" s="18">
        <v>28</v>
      </c>
      <c r="F21" s="18">
        <v>0</v>
      </c>
      <c r="G21" s="18">
        <v>1</v>
      </c>
      <c r="H21" s="18">
        <v>1</v>
      </c>
      <c r="I21" s="20">
        <v>50000</v>
      </c>
    </row>
    <row r="22" spans="1:9" x14ac:dyDescent="0.25">
      <c r="A22" s="16" t="s">
        <v>74</v>
      </c>
      <c r="B22" s="18">
        <v>201</v>
      </c>
      <c r="C22" s="18">
        <v>4</v>
      </c>
      <c r="D22" s="18">
        <v>197</v>
      </c>
      <c r="E22" s="18">
        <v>169</v>
      </c>
      <c r="F22" s="18">
        <v>2</v>
      </c>
      <c r="G22" s="18">
        <v>26</v>
      </c>
      <c r="H22" s="18">
        <v>28</v>
      </c>
      <c r="I22" s="20">
        <v>1300000</v>
      </c>
    </row>
    <row r="23" spans="1:9" x14ac:dyDescent="0.25">
      <c r="A23" s="16" t="s">
        <v>75</v>
      </c>
      <c r="B23" s="18">
        <v>180</v>
      </c>
      <c r="C23" s="18">
        <v>1</v>
      </c>
      <c r="D23" s="18">
        <v>179</v>
      </c>
      <c r="E23" s="18">
        <v>140</v>
      </c>
      <c r="F23" s="18">
        <v>10</v>
      </c>
      <c r="G23" s="18">
        <v>29</v>
      </c>
      <c r="H23" s="18">
        <v>39</v>
      </c>
      <c r="I23" s="20">
        <v>1450000</v>
      </c>
    </row>
    <row r="24" spans="1:9" x14ac:dyDescent="0.25">
      <c r="A24" s="16" t="s">
        <v>76</v>
      </c>
      <c r="B24" s="18">
        <v>182</v>
      </c>
      <c r="C24" s="18">
        <v>3</v>
      </c>
      <c r="D24" s="18">
        <v>179</v>
      </c>
      <c r="E24" s="18">
        <v>154</v>
      </c>
      <c r="F24" s="18">
        <v>12</v>
      </c>
      <c r="G24" s="18">
        <v>13</v>
      </c>
      <c r="H24" s="18">
        <v>25</v>
      </c>
      <c r="I24" s="20">
        <v>650000</v>
      </c>
    </row>
    <row r="25" spans="1:9" x14ac:dyDescent="0.25">
      <c r="A25" s="16" t="s">
        <v>77</v>
      </c>
      <c r="B25" s="18">
        <v>172</v>
      </c>
      <c r="C25" s="18">
        <v>3</v>
      </c>
      <c r="D25" s="18">
        <v>169</v>
      </c>
      <c r="E25" s="18">
        <v>149</v>
      </c>
      <c r="F25" s="18">
        <v>15</v>
      </c>
      <c r="G25" s="18">
        <v>5</v>
      </c>
      <c r="H25" s="18">
        <v>20</v>
      </c>
      <c r="I25" s="20">
        <v>250000</v>
      </c>
    </row>
    <row r="26" spans="1:9" x14ac:dyDescent="0.25">
      <c r="A26" s="16" t="s">
        <v>78</v>
      </c>
      <c r="B26" s="18">
        <v>76</v>
      </c>
      <c r="C26" s="18">
        <v>3</v>
      </c>
      <c r="D26" s="18">
        <v>73</v>
      </c>
      <c r="E26" s="18">
        <v>57</v>
      </c>
      <c r="F26" s="18">
        <v>9</v>
      </c>
      <c r="G26" s="18">
        <v>7</v>
      </c>
      <c r="H26" s="18">
        <v>16</v>
      </c>
      <c r="I26" s="20">
        <v>350000</v>
      </c>
    </row>
    <row r="27" spans="1:9" x14ac:dyDescent="0.25">
      <c r="A27" s="17" t="s">
        <v>9</v>
      </c>
      <c r="B27" s="19">
        <f t="shared" ref="B27:I27" si="0">SUM(B2:B26)</f>
        <v>16480</v>
      </c>
      <c r="C27" s="19">
        <f t="shared" si="0"/>
        <v>221</v>
      </c>
      <c r="D27" s="19">
        <f t="shared" si="0"/>
        <v>16259</v>
      </c>
      <c r="E27" s="19">
        <f t="shared" si="0"/>
        <v>13810</v>
      </c>
      <c r="F27" s="19">
        <f t="shared" si="0"/>
        <v>1109</v>
      </c>
      <c r="G27" s="19">
        <f t="shared" si="0"/>
        <v>1340</v>
      </c>
      <c r="H27" s="19">
        <f t="shared" si="0"/>
        <v>2449</v>
      </c>
      <c r="I27" s="21">
        <f t="shared" si="0"/>
        <v>67000000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G13" sqref="G13"/>
    </sheetView>
  </sheetViews>
  <sheetFormatPr defaultRowHeight="15" x14ac:dyDescent="0.25"/>
  <cols>
    <col min="1" max="1" width="15" bestFit="1" customWidth="1"/>
    <col min="2" max="2" width="19.5703125" bestFit="1" customWidth="1"/>
    <col min="3" max="3" width="21" bestFit="1" customWidth="1"/>
    <col min="4" max="4" width="19" bestFit="1" customWidth="1"/>
    <col min="5" max="5" width="20.7109375" bestFit="1" customWidth="1"/>
    <col min="6" max="6" width="22.7109375" bestFit="1" customWidth="1"/>
    <col min="7" max="7" width="16.85546875" bestFit="1" customWidth="1"/>
    <col min="8" max="8" width="25.5703125" bestFit="1" customWidth="1"/>
    <col min="9" max="9" width="15.28515625" bestFit="1" customWidth="1"/>
  </cols>
  <sheetData>
    <row r="1" spans="1:9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</row>
    <row r="2" spans="1:9" x14ac:dyDescent="0.25">
      <c r="A2" s="23">
        <v>41921</v>
      </c>
      <c r="B2" s="25">
        <v>580</v>
      </c>
      <c r="C2" s="25">
        <v>9</v>
      </c>
      <c r="D2" s="25">
        <v>571</v>
      </c>
      <c r="E2" s="25">
        <v>439</v>
      </c>
      <c r="F2" s="25">
        <v>72</v>
      </c>
      <c r="G2" s="25">
        <v>60</v>
      </c>
      <c r="H2" s="25">
        <v>132</v>
      </c>
      <c r="I2" s="27">
        <v>108134670</v>
      </c>
    </row>
    <row r="3" spans="1:9" x14ac:dyDescent="0.25">
      <c r="A3" s="23">
        <v>41990</v>
      </c>
      <c r="B3" s="25">
        <v>629</v>
      </c>
      <c r="C3" s="25">
        <v>18</v>
      </c>
      <c r="D3" s="25">
        <v>611</v>
      </c>
      <c r="E3" s="25">
        <v>431</v>
      </c>
      <c r="F3" s="25">
        <v>106</v>
      </c>
      <c r="G3" s="25">
        <v>74</v>
      </c>
      <c r="H3" s="25">
        <v>180</v>
      </c>
      <c r="I3" s="27">
        <v>117615077</v>
      </c>
    </row>
    <row r="4" spans="1:9" x14ac:dyDescent="0.25">
      <c r="A4" s="23">
        <v>42081</v>
      </c>
      <c r="B4" s="25">
        <v>614</v>
      </c>
      <c r="C4" s="25">
        <v>17</v>
      </c>
      <c r="D4" s="25">
        <v>597</v>
      </c>
      <c r="E4" s="25">
        <v>367</v>
      </c>
      <c r="F4" s="25">
        <v>193</v>
      </c>
      <c r="G4" s="25">
        <v>37</v>
      </c>
      <c r="H4" s="25">
        <v>230</v>
      </c>
      <c r="I4" s="27">
        <v>68583150.769999996</v>
      </c>
    </row>
    <row r="5" spans="1:9" x14ac:dyDescent="0.25">
      <c r="A5" s="23">
        <v>42172</v>
      </c>
      <c r="B5" s="25">
        <v>962</v>
      </c>
      <c r="C5" s="25">
        <v>16</v>
      </c>
      <c r="D5" s="25">
        <v>946</v>
      </c>
      <c r="E5" s="25">
        <v>589</v>
      </c>
      <c r="F5" s="25">
        <v>313</v>
      </c>
      <c r="G5" s="25">
        <v>44</v>
      </c>
      <c r="H5" s="25">
        <v>357</v>
      </c>
      <c r="I5" s="27">
        <v>70467289.390000001</v>
      </c>
    </row>
    <row r="6" spans="1:9" x14ac:dyDescent="0.25">
      <c r="A6" s="23">
        <v>42264</v>
      </c>
      <c r="B6" s="25">
        <v>960</v>
      </c>
      <c r="C6" s="25">
        <v>15</v>
      </c>
      <c r="D6" s="25">
        <v>945</v>
      </c>
      <c r="E6" s="25">
        <v>572</v>
      </c>
      <c r="F6" s="25">
        <v>340</v>
      </c>
      <c r="G6" s="25">
        <v>33</v>
      </c>
      <c r="H6" s="25">
        <v>373</v>
      </c>
      <c r="I6" s="27">
        <v>55297659.700000003</v>
      </c>
    </row>
    <row r="7" spans="1:9" x14ac:dyDescent="0.25">
      <c r="A7" s="23">
        <v>42333</v>
      </c>
      <c r="B7" s="25">
        <v>1090</v>
      </c>
      <c r="C7" s="25">
        <v>22</v>
      </c>
      <c r="D7" s="25">
        <v>1068</v>
      </c>
      <c r="E7" s="25">
        <v>643</v>
      </c>
      <c r="F7" s="25">
        <v>395</v>
      </c>
      <c r="G7" s="25">
        <v>30</v>
      </c>
      <c r="H7" s="25">
        <v>425</v>
      </c>
      <c r="I7" s="27">
        <v>48617590.409999996</v>
      </c>
    </row>
    <row r="8" spans="1:9" x14ac:dyDescent="0.25">
      <c r="A8" s="23">
        <v>42403</v>
      </c>
      <c r="B8" s="25">
        <v>553</v>
      </c>
      <c r="C8" s="25">
        <v>20</v>
      </c>
      <c r="D8" s="25">
        <v>533</v>
      </c>
      <c r="E8" s="25">
        <v>325</v>
      </c>
      <c r="F8" s="25">
        <v>161</v>
      </c>
      <c r="G8" s="25">
        <v>47</v>
      </c>
      <c r="H8" s="25">
        <v>208</v>
      </c>
      <c r="I8" s="27">
        <v>73040531.310000002</v>
      </c>
    </row>
    <row r="9" spans="1:9" x14ac:dyDescent="0.25">
      <c r="A9" s="24" t="s">
        <v>9</v>
      </c>
      <c r="B9" s="26">
        <f>SUM(B2:B8)</f>
        <v>5388</v>
      </c>
      <c r="C9" s="26">
        <f t="shared" ref="C9:I9" si="0">SUM(C2:C8)</f>
        <v>117</v>
      </c>
      <c r="D9" s="26">
        <f t="shared" si="0"/>
        <v>5271</v>
      </c>
      <c r="E9" s="26">
        <f t="shared" si="0"/>
        <v>3366</v>
      </c>
      <c r="F9" s="26">
        <f t="shared" si="0"/>
        <v>1580</v>
      </c>
      <c r="G9" s="26">
        <f t="shared" si="0"/>
        <v>325</v>
      </c>
      <c r="H9" s="26">
        <f t="shared" si="0"/>
        <v>1905</v>
      </c>
      <c r="I9" s="28">
        <f t="shared" si="0"/>
        <v>541755968.57999992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9"/>
  <sheetViews>
    <sheetView workbookViewId="0">
      <selection activeCell="I1" sqref="I1"/>
    </sheetView>
  </sheetViews>
  <sheetFormatPr defaultRowHeight="15" x14ac:dyDescent="0.25"/>
  <cols>
    <col min="1" max="1" width="15.42578125" bestFit="1" customWidth="1"/>
    <col min="2" max="2" width="19.5703125" bestFit="1" customWidth="1"/>
    <col min="3" max="3" width="21" bestFit="1" customWidth="1"/>
    <col min="4" max="4" width="19" bestFit="1" customWidth="1"/>
    <col min="5" max="5" width="20.7109375" bestFit="1" customWidth="1"/>
    <col min="6" max="6" width="22.7109375" bestFit="1" customWidth="1"/>
    <col min="7" max="7" width="16.85546875" bestFit="1" customWidth="1"/>
    <col min="8" max="8" width="25.5703125" bestFit="1" customWidth="1"/>
    <col min="9" max="9" width="16.140625" bestFit="1" customWidth="1"/>
  </cols>
  <sheetData>
    <row r="1" spans="1:9" x14ac:dyDescent="0.25">
      <c r="A1" s="29" t="s">
        <v>10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</row>
    <row r="2" spans="1:9" x14ac:dyDescent="0.25">
      <c r="A2" s="30" t="s">
        <v>12</v>
      </c>
      <c r="B2" s="32">
        <v>1</v>
      </c>
      <c r="C2" s="32">
        <v>0</v>
      </c>
      <c r="D2" s="32">
        <v>1</v>
      </c>
      <c r="E2" s="32">
        <v>1</v>
      </c>
      <c r="F2" s="32">
        <v>0</v>
      </c>
      <c r="G2" s="32">
        <v>0</v>
      </c>
      <c r="H2" s="32">
        <v>0</v>
      </c>
      <c r="I2" s="34">
        <v>0</v>
      </c>
    </row>
    <row r="3" spans="1:9" x14ac:dyDescent="0.25">
      <c r="A3" s="30" t="s">
        <v>13</v>
      </c>
      <c r="B3" s="32">
        <v>84</v>
      </c>
      <c r="C3" s="32">
        <v>2</v>
      </c>
      <c r="D3" s="32">
        <v>82</v>
      </c>
      <c r="E3" s="32">
        <v>49</v>
      </c>
      <c r="F3" s="32">
        <v>26</v>
      </c>
      <c r="G3" s="32">
        <v>7</v>
      </c>
      <c r="H3" s="32">
        <v>33</v>
      </c>
      <c r="I3" s="34">
        <v>11302040.4</v>
      </c>
    </row>
    <row r="4" spans="1:9" x14ac:dyDescent="0.25">
      <c r="A4" s="30" t="s">
        <v>15</v>
      </c>
      <c r="B4" s="32">
        <v>70</v>
      </c>
      <c r="C4" s="32">
        <v>3</v>
      </c>
      <c r="D4" s="32">
        <v>67</v>
      </c>
      <c r="E4" s="32">
        <v>42</v>
      </c>
      <c r="F4" s="32">
        <v>24</v>
      </c>
      <c r="G4" s="32">
        <v>1</v>
      </c>
      <c r="H4" s="32">
        <v>25</v>
      </c>
      <c r="I4" s="34">
        <v>2337125</v>
      </c>
    </row>
    <row r="5" spans="1:9" x14ac:dyDescent="0.25">
      <c r="A5" s="30" t="s">
        <v>16</v>
      </c>
      <c r="B5" s="32">
        <v>84</v>
      </c>
      <c r="C5" s="32">
        <v>11</v>
      </c>
      <c r="D5" s="32">
        <v>73</v>
      </c>
      <c r="E5" s="32">
        <v>66</v>
      </c>
      <c r="F5" s="32">
        <v>7</v>
      </c>
      <c r="G5" s="32">
        <v>0</v>
      </c>
      <c r="H5" s="32">
        <v>7</v>
      </c>
      <c r="I5" s="34">
        <v>0</v>
      </c>
    </row>
    <row r="6" spans="1:9" x14ac:dyDescent="0.25">
      <c r="A6" s="30" t="s">
        <v>17</v>
      </c>
      <c r="B6" s="32">
        <v>17</v>
      </c>
      <c r="C6" s="32">
        <v>0</v>
      </c>
      <c r="D6" s="32">
        <v>17</v>
      </c>
      <c r="E6" s="32">
        <v>12</v>
      </c>
      <c r="F6" s="32">
        <v>5</v>
      </c>
      <c r="G6" s="32">
        <v>0</v>
      </c>
      <c r="H6" s="32">
        <v>5</v>
      </c>
      <c r="I6" s="34">
        <v>0</v>
      </c>
    </row>
    <row r="7" spans="1:9" x14ac:dyDescent="0.25">
      <c r="A7" s="30" t="s">
        <v>18</v>
      </c>
      <c r="B7" s="32">
        <v>15</v>
      </c>
      <c r="C7" s="32">
        <v>0</v>
      </c>
      <c r="D7" s="32">
        <v>15</v>
      </c>
      <c r="E7" s="32">
        <v>13</v>
      </c>
      <c r="F7" s="32">
        <v>1</v>
      </c>
      <c r="G7" s="32">
        <v>1</v>
      </c>
      <c r="H7" s="32">
        <v>2</v>
      </c>
      <c r="I7" s="34">
        <v>2552200</v>
      </c>
    </row>
    <row r="8" spans="1:9" x14ac:dyDescent="0.25">
      <c r="A8" s="30" t="s">
        <v>19</v>
      </c>
      <c r="B8" s="32">
        <v>413</v>
      </c>
      <c r="C8" s="32">
        <v>7</v>
      </c>
      <c r="D8" s="32">
        <v>406</v>
      </c>
      <c r="E8" s="32">
        <v>256</v>
      </c>
      <c r="F8" s="32">
        <v>121</v>
      </c>
      <c r="G8" s="32">
        <v>29</v>
      </c>
      <c r="H8" s="32">
        <v>150</v>
      </c>
      <c r="I8" s="34">
        <v>50073033.130000003</v>
      </c>
    </row>
    <row r="9" spans="1:9" x14ac:dyDescent="0.25">
      <c r="A9" s="30" t="s">
        <v>20</v>
      </c>
      <c r="B9" s="32">
        <v>150</v>
      </c>
      <c r="C9" s="32">
        <v>4</v>
      </c>
      <c r="D9" s="32">
        <v>146</v>
      </c>
      <c r="E9" s="32">
        <v>90</v>
      </c>
      <c r="F9" s="32">
        <v>45</v>
      </c>
      <c r="G9" s="32">
        <v>11</v>
      </c>
      <c r="H9" s="32">
        <v>56</v>
      </c>
      <c r="I9" s="34">
        <v>16117526.26</v>
      </c>
    </row>
    <row r="10" spans="1:9" x14ac:dyDescent="0.25">
      <c r="A10" s="30" t="s">
        <v>21</v>
      </c>
      <c r="B10" s="32">
        <v>69</v>
      </c>
      <c r="C10" s="32">
        <v>2</v>
      </c>
      <c r="D10" s="32">
        <v>67</v>
      </c>
      <c r="E10" s="32">
        <v>35</v>
      </c>
      <c r="F10" s="32">
        <v>26</v>
      </c>
      <c r="G10" s="32">
        <v>6</v>
      </c>
      <c r="H10" s="32">
        <v>32</v>
      </c>
      <c r="I10" s="34">
        <v>9457700.5</v>
      </c>
    </row>
    <row r="11" spans="1:9" x14ac:dyDescent="0.25">
      <c r="A11" s="30" t="s">
        <v>22</v>
      </c>
      <c r="B11" s="32">
        <v>129</v>
      </c>
      <c r="C11" s="32">
        <v>4</v>
      </c>
      <c r="D11" s="32">
        <v>125</v>
      </c>
      <c r="E11" s="32">
        <v>108</v>
      </c>
      <c r="F11" s="32">
        <v>13</v>
      </c>
      <c r="G11" s="32">
        <v>4</v>
      </c>
      <c r="H11" s="32">
        <v>17</v>
      </c>
      <c r="I11" s="34">
        <v>8361663.25</v>
      </c>
    </row>
    <row r="12" spans="1:9" x14ac:dyDescent="0.25">
      <c r="A12" s="30" t="s">
        <v>23</v>
      </c>
      <c r="B12" s="32">
        <v>695</v>
      </c>
      <c r="C12" s="32">
        <v>15</v>
      </c>
      <c r="D12" s="32">
        <v>680</v>
      </c>
      <c r="E12" s="32">
        <v>374</v>
      </c>
      <c r="F12" s="32">
        <v>243</v>
      </c>
      <c r="G12" s="32">
        <v>63</v>
      </c>
      <c r="H12" s="32">
        <v>306</v>
      </c>
      <c r="I12" s="34">
        <v>81855585.129999995</v>
      </c>
    </row>
    <row r="13" spans="1:9" x14ac:dyDescent="0.25">
      <c r="A13" s="30" t="s">
        <v>24</v>
      </c>
      <c r="B13" s="32">
        <v>206</v>
      </c>
      <c r="C13" s="32">
        <v>2</v>
      </c>
      <c r="D13" s="32">
        <v>204</v>
      </c>
      <c r="E13" s="32">
        <v>113</v>
      </c>
      <c r="F13" s="32">
        <v>73</v>
      </c>
      <c r="G13" s="32">
        <v>18</v>
      </c>
      <c r="H13" s="32">
        <v>91</v>
      </c>
      <c r="I13" s="34">
        <v>29937387.629999999</v>
      </c>
    </row>
    <row r="14" spans="1:9" x14ac:dyDescent="0.25">
      <c r="A14" s="30" t="s">
        <v>26</v>
      </c>
      <c r="B14" s="32">
        <v>482</v>
      </c>
      <c r="C14" s="32">
        <v>6</v>
      </c>
      <c r="D14" s="32">
        <v>476</v>
      </c>
      <c r="E14" s="32">
        <v>311</v>
      </c>
      <c r="F14" s="32">
        <v>139</v>
      </c>
      <c r="G14" s="32">
        <v>26</v>
      </c>
      <c r="H14" s="32">
        <v>165</v>
      </c>
      <c r="I14" s="34">
        <v>45292143.340000004</v>
      </c>
    </row>
    <row r="15" spans="1:9" x14ac:dyDescent="0.25">
      <c r="A15" s="30" t="s">
        <v>27</v>
      </c>
      <c r="B15" s="32">
        <v>15</v>
      </c>
      <c r="C15" s="32">
        <v>1</v>
      </c>
      <c r="D15" s="32">
        <v>14</v>
      </c>
      <c r="E15" s="32">
        <v>12</v>
      </c>
      <c r="F15" s="32">
        <v>2</v>
      </c>
      <c r="G15" s="32">
        <v>0</v>
      </c>
      <c r="H15" s="32">
        <v>2</v>
      </c>
      <c r="I15" s="34">
        <v>0</v>
      </c>
    </row>
    <row r="16" spans="1:9" x14ac:dyDescent="0.25">
      <c r="A16" s="30" t="s">
        <v>28</v>
      </c>
      <c r="B16" s="32">
        <v>197</v>
      </c>
      <c r="C16" s="32">
        <v>1</v>
      </c>
      <c r="D16" s="32">
        <v>196</v>
      </c>
      <c r="E16" s="32">
        <v>144</v>
      </c>
      <c r="F16" s="32">
        <v>44</v>
      </c>
      <c r="G16" s="32">
        <v>8</v>
      </c>
      <c r="H16" s="32">
        <v>52</v>
      </c>
      <c r="I16" s="34">
        <v>10141319.5</v>
      </c>
    </row>
    <row r="17" spans="1:9" x14ac:dyDescent="0.25">
      <c r="A17" s="30" t="s">
        <v>29</v>
      </c>
      <c r="B17" s="32">
        <v>102</v>
      </c>
      <c r="C17" s="32">
        <v>2</v>
      </c>
      <c r="D17" s="32">
        <v>100</v>
      </c>
      <c r="E17" s="32">
        <v>52</v>
      </c>
      <c r="F17" s="32">
        <v>36</v>
      </c>
      <c r="G17" s="32">
        <v>12</v>
      </c>
      <c r="H17" s="32">
        <v>48</v>
      </c>
      <c r="I17" s="34">
        <v>24548055.57</v>
      </c>
    </row>
    <row r="18" spans="1:9" x14ac:dyDescent="0.25">
      <c r="A18" s="30" t="s">
        <v>30</v>
      </c>
      <c r="B18" s="32">
        <v>260</v>
      </c>
      <c r="C18" s="32">
        <v>8</v>
      </c>
      <c r="D18" s="32">
        <v>252</v>
      </c>
      <c r="E18" s="32">
        <v>154</v>
      </c>
      <c r="F18" s="32">
        <v>87</v>
      </c>
      <c r="G18" s="32">
        <v>11</v>
      </c>
      <c r="H18" s="32">
        <v>98</v>
      </c>
      <c r="I18" s="34">
        <v>19305850.399999999</v>
      </c>
    </row>
    <row r="19" spans="1:9" x14ac:dyDescent="0.25">
      <c r="A19" s="30" t="s">
        <v>31</v>
      </c>
      <c r="B19" s="32">
        <v>14</v>
      </c>
      <c r="C19" s="32">
        <v>1</v>
      </c>
      <c r="D19" s="32">
        <v>13</v>
      </c>
      <c r="E19" s="32">
        <v>11</v>
      </c>
      <c r="F19" s="32">
        <v>2</v>
      </c>
      <c r="G19" s="32">
        <v>0</v>
      </c>
      <c r="H19" s="32">
        <v>2</v>
      </c>
      <c r="I19" s="34">
        <v>0</v>
      </c>
    </row>
    <row r="20" spans="1:9" x14ac:dyDescent="0.25">
      <c r="A20" s="30" t="s">
        <v>32</v>
      </c>
      <c r="B20" s="32">
        <v>760</v>
      </c>
      <c r="C20" s="32">
        <v>10</v>
      </c>
      <c r="D20" s="32">
        <v>750</v>
      </c>
      <c r="E20" s="32">
        <v>523</v>
      </c>
      <c r="F20" s="32">
        <v>194</v>
      </c>
      <c r="G20" s="32">
        <v>33</v>
      </c>
      <c r="H20" s="32">
        <v>227</v>
      </c>
      <c r="I20" s="34">
        <v>48799447.340000004</v>
      </c>
    </row>
    <row r="21" spans="1:9" x14ac:dyDescent="0.25">
      <c r="A21" s="30" t="s">
        <v>33</v>
      </c>
      <c r="B21" s="32">
        <v>15</v>
      </c>
      <c r="C21" s="32">
        <v>0</v>
      </c>
      <c r="D21" s="32">
        <v>15</v>
      </c>
      <c r="E21" s="32">
        <v>7</v>
      </c>
      <c r="F21" s="32">
        <v>7</v>
      </c>
      <c r="G21" s="32">
        <v>1</v>
      </c>
      <c r="H21" s="32">
        <v>8</v>
      </c>
      <c r="I21" s="34">
        <v>1194623.5</v>
      </c>
    </row>
    <row r="22" spans="1:9" x14ac:dyDescent="0.25">
      <c r="A22" s="30" t="s">
        <v>34</v>
      </c>
      <c r="B22" s="32">
        <v>11</v>
      </c>
      <c r="C22" s="32">
        <v>0</v>
      </c>
      <c r="D22" s="32">
        <v>11</v>
      </c>
      <c r="E22" s="32">
        <v>3</v>
      </c>
      <c r="F22" s="32">
        <v>8</v>
      </c>
      <c r="G22" s="32">
        <v>0</v>
      </c>
      <c r="H22" s="32">
        <v>8</v>
      </c>
      <c r="I22" s="34">
        <v>0</v>
      </c>
    </row>
    <row r="23" spans="1:9" x14ac:dyDescent="0.25">
      <c r="A23" s="30" t="s">
        <v>35</v>
      </c>
      <c r="B23" s="32">
        <v>23</v>
      </c>
      <c r="C23" s="32">
        <v>0</v>
      </c>
      <c r="D23" s="32">
        <v>23</v>
      </c>
      <c r="E23" s="32">
        <v>14</v>
      </c>
      <c r="F23" s="32">
        <v>9</v>
      </c>
      <c r="G23" s="32">
        <v>0</v>
      </c>
      <c r="H23" s="32">
        <v>9</v>
      </c>
      <c r="I23" s="34">
        <v>0</v>
      </c>
    </row>
    <row r="24" spans="1:9" x14ac:dyDescent="0.25">
      <c r="A24" s="30" t="s">
        <v>36</v>
      </c>
      <c r="B24" s="32">
        <v>3</v>
      </c>
      <c r="C24" s="32">
        <v>0</v>
      </c>
      <c r="D24" s="32">
        <v>3</v>
      </c>
      <c r="E24" s="32">
        <v>2</v>
      </c>
      <c r="F24" s="32">
        <v>1</v>
      </c>
      <c r="G24" s="32">
        <v>0</v>
      </c>
      <c r="H24" s="32">
        <v>1</v>
      </c>
      <c r="I24" s="34">
        <v>0</v>
      </c>
    </row>
    <row r="25" spans="1:9" x14ac:dyDescent="0.25">
      <c r="A25" s="30" t="s">
        <v>38</v>
      </c>
      <c r="B25" s="32">
        <v>3</v>
      </c>
      <c r="C25" s="32">
        <v>0</v>
      </c>
      <c r="D25" s="32">
        <v>3</v>
      </c>
      <c r="E25" s="32">
        <v>2</v>
      </c>
      <c r="F25" s="32">
        <v>1</v>
      </c>
      <c r="G25" s="32">
        <v>0</v>
      </c>
      <c r="H25" s="32">
        <v>1</v>
      </c>
      <c r="I25" s="34">
        <v>0</v>
      </c>
    </row>
    <row r="26" spans="1:9" x14ac:dyDescent="0.25">
      <c r="A26" s="30" t="s">
        <v>39</v>
      </c>
      <c r="B26" s="32">
        <v>12</v>
      </c>
      <c r="C26" s="32">
        <v>0</v>
      </c>
      <c r="D26" s="32">
        <v>12</v>
      </c>
      <c r="E26" s="32">
        <v>7</v>
      </c>
      <c r="F26" s="32">
        <v>4</v>
      </c>
      <c r="G26" s="32">
        <v>1</v>
      </c>
      <c r="H26" s="32">
        <v>5</v>
      </c>
      <c r="I26" s="34">
        <v>1992550</v>
      </c>
    </row>
    <row r="27" spans="1:9" x14ac:dyDescent="0.25">
      <c r="A27" s="30" t="s">
        <v>40</v>
      </c>
      <c r="B27" s="32">
        <v>293</v>
      </c>
      <c r="C27" s="32">
        <v>6</v>
      </c>
      <c r="D27" s="32">
        <v>287</v>
      </c>
      <c r="E27" s="32">
        <v>170</v>
      </c>
      <c r="F27" s="32">
        <v>98</v>
      </c>
      <c r="G27" s="32">
        <v>19</v>
      </c>
      <c r="H27" s="32">
        <v>117</v>
      </c>
      <c r="I27" s="34">
        <v>44863671.630000003</v>
      </c>
    </row>
    <row r="28" spans="1:9" x14ac:dyDescent="0.25">
      <c r="A28" s="30" t="s">
        <v>41</v>
      </c>
      <c r="B28" s="32">
        <v>66</v>
      </c>
      <c r="C28" s="32">
        <v>3</v>
      </c>
      <c r="D28" s="32">
        <v>63</v>
      </c>
      <c r="E28" s="32">
        <v>35</v>
      </c>
      <c r="F28" s="32">
        <v>22</v>
      </c>
      <c r="G28" s="32">
        <v>6</v>
      </c>
      <c r="H28" s="32">
        <v>28</v>
      </c>
      <c r="I28" s="34">
        <v>9079151.6400000006</v>
      </c>
    </row>
    <row r="29" spans="1:9" x14ac:dyDescent="0.25">
      <c r="A29" s="30" t="s">
        <v>42</v>
      </c>
      <c r="B29" s="32">
        <v>110</v>
      </c>
      <c r="C29" s="32">
        <v>2</v>
      </c>
      <c r="D29" s="32">
        <v>108</v>
      </c>
      <c r="E29" s="32">
        <v>82</v>
      </c>
      <c r="F29" s="32">
        <v>24</v>
      </c>
      <c r="G29" s="32">
        <v>2</v>
      </c>
      <c r="H29" s="32">
        <v>26</v>
      </c>
      <c r="I29" s="34">
        <v>5064500</v>
      </c>
    </row>
    <row r="30" spans="1:9" x14ac:dyDescent="0.25">
      <c r="A30" s="30" t="s">
        <v>43</v>
      </c>
      <c r="B30" s="32">
        <v>86</v>
      </c>
      <c r="C30" s="32">
        <v>5</v>
      </c>
      <c r="D30" s="32">
        <v>81</v>
      </c>
      <c r="E30" s="32">
        <v>57</v>
      </c>
      <c r="F30" s="32">
        <v>23</v>
      </c>
      <c r="G30" s="32">
        <v>1</v>
      </c>
      <c r="H30" s="32">
        <v>24</v>
      </c>
      <c r="I30" s="34">
        <v>919975</v>
      </c>
    </row>
    <row r="31" spans="1:9" x14ac:dyDescent="0.25">
      <c r="A31" s="30" t="s">
        <v>44</v>
      </c>
      <c r="B31" s="32">
        <v>15</v>
      </c>
      <c r="C31" s="32">
        <v>0</v>
      </c>
      <c r="D31" s="32">
        <v>15</v>
      </c>
      <c r="E31" s="32">
        <v>15</v>
      </c>
      <c r="F31" s="32">
        <v>0</v>
      </c>
      <c r="G31" s="32">
        <v>0</v>
      </c>
      <c r="H31" s="32">
        <v>0</v>
      </c>
      <c r="I31" s="34">
        <v>0</v>
      </c>
    </row>
    <row r="32" spans="1:9" x14ac:dyDescent="0.25">
      <c r="A32" s="30" t="s">
        <v>45</v>
      </c>
      <c r="B32" s="32">
        <v>11</v>
      </c>
      <c r="C32" s="32">
        <v>1</v>
      </c>
      <c r="D32" s="32">
        <v>10</v>
      </c>
      <c r="E32" s="32">
        <v>8</v>
      </c>
      <c r="F32" s="32">
        <v>2</v>
      </c>
      <c r="G32" s="32">
        <v>0</v>
      </c>
      <c r="H32" s="32">
        <v>2</v>
      </c>
      <c r="I32" s="34">
        <v>0</v>
      </c>
    </row>
    <row r="33" spans="1:9" x14ac:dyDescent="0.25">
      <c r="A33" s="30" t="s">
        <v>46</v>
      </c>
      <c r="B33" s="32">
        <v>198</v>
      </c>
      <c r="C33" s="32">
        <v>7</v>
      </c>
      <c r="D33" s="32">
        <v>191</v>
      </c>
      <c r="E33" s="32">
        <v>111</v>
      </c>
      <c r="F33" s="32">
        <v>63</v>
      </c>
      <c r="G33" s="32">
        <v>17</v>
      </c>
      <c r="H33" s="32">
        <v>80</v>
      </c>
      <c r="I33" s="34">
        <v>29540342.879999999</v>
      </c>
    </row>
    <row r="34" spans="1:9" x14ac:dyDescent="0.25">
      <c r="A34" s="30" t="s">
        <v>47</v>
      </c>
      <c r="B34" s="32">
        <v>84</v>
      </c>
      <c r="C34" s="32">
        <v>0</v>
      </c>
      <c r="D34" s="32">
        <v>84</v>
      </c>
      <c r="E34" s="32">
        <v>58</v>
      </c>
      <c r="F34" s="32">
        <v>18</v>
      </c>
      <c r="G34" s="32">
        <v>8</v>
      </c>
      <c r="H34" s="32">
        <v>26</v>
      </c>
      <c r="I34" s="34">
        <v>10308459.75</v>
      </c>
    </row>
    <row r="35" spans="1:9" x14ac:dyDescent="0.25">
      <c r="A35" s="30" t="s">
        <v>48</v>
      </c>
      <c r="B35" s="32">
        <v>62</v>
      </c>
      <c r="C35" s="32">
        <v>2</v>
      </c>
      <c r="D35" s="32">
        <v>60</v>
      </c>
      <c r="E35" s="32">
        <v>49</v>
      </c>
      <c r="F35" s="32">
        <v>11</v>
      </c>
      <c r="G35" s="32">
        <v>0</v>
      </c>
      <c r="H35" s="32">
        <v>11</v>
      </c>
      <c r="I35" s="34">
        <v>0</v>
      </c>
    </row>
    <row r="36" spans="1:9" x14ac:dyDescent="0.25">
      <c r="A36" s="30" t="s">
        <v>49</v>
      </c>
      <c r="B36" s="32">
        <v>51</v>
      </c>
      <c r="C36" s="32">
        <v>0</v>
      </c>
      <c r="D36" s="32">
        <v>51</v>
      </c>
      <c r="E36" s="32">
        <v>38</v>
      </c>
      <c r="F36" s="32">
        <v>10</v>
      </c>
      <c r="G36" s="32">
        <v>3</v>
      </c>
      <c r="H36" s="32">
        <v>13</v>
      </c>
      <c r="I36" s="34">
        <v>3844951.5</v>
      </c>
    </row>
    <row r="37" spans="1:9" x14ac:dyDescent="0.25">
      <c r="A37" s="30" t="s">
        <v>50</v>
      </c>
      <c r="B37" s="32">
        <v>9</v>
      </c>
      <c r="C37" s="32">
        <v>1</v>
      </c>
      <c r="D37" s="32">
        <v>8</v>
      </c>
      <c r="E37" s="32">
        <v>8</v>
      </c>
      <c r="F37" s="32">
        <v>0</v>
      </c>
      <c r="G37" s="32">
        <v>0</v>
      </c>
      <c r="H37" s="32">
        <v>0</v>
      </c>
      <c r="I37" s="34">
        <v>0</v>
      </c>
    </row>
    <row r="38" spans="1:9" x14ac:dyDescent="0.25">
      <c r="A38" s="30" t="s">
        <v>51</v>
      </c>
      <c r="B38" s="32">
        <v>573</v>
      </c>
      <c r="C38" s="32">
        <v>11</v>
      </c>
      <c r="D38" s="32">
        <v>562</v>
      </c>
      <c r="E38" s="32">
        <v>334</v>
      </c>
      <c r="F38" s="32">
        <v>191</v>
      </c>
      <c r="G38" s="32">
        <v>37</v>
      </c>
      <c r="H38" s="32">
        <v>228</v>
      </c>
      <c r="I38" s="34">
        <v>74866665.230000004</v>
      </c>
    </row>
    <row r="39" spans="1:9" x14ac:dyDescent="0.25">
      <c r="A39" s="31" t="s">
        <v>9</v>
      </c>
      <c r="B39" s="33">
        <f>SUM(B2:B38)</f>
        <v>5388</v>
      </c>
      <c r="C39" s="33">
        <f t="shared" ref="C39:I39" si="0">SUM(C2:C38)</f>
        <v>117</v>
      </c>
      <c r="D39" s="33">
        <f t="shared" si="0"/>
        <v>5271</v>
      </c>
      <c r="E39" s="33">
        <f t="shared" si="0"/>
        <v>3366</v>
      </c>
      <c r="F39" s="33">
        <f t="shared" si="0"/>
        <v>1580</v>
      </c>
      <c r="G39" s="33">
        <f t="shared" si="0"/>
        <v>325</v>
      </c>
      <c r="H39" s="33">
        <f t="shared" si="0"/>
        <v>1905</v>
      </c>
      <c r="I39" s="35">
        <f t="shared" si="0"/>
        <v>541755968.58000004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7"/>
  <sheetViews>
    <sheetView workbookViewId="0">
      <selection activeCell="E32" sqref="E32"/>
    </sheetView>
  </sheetViews>
  <sheetFormatPr defaultRowHeight="15" x14ac:dyDescent="0.25"/>
  <cols>
    <col min="1" max="1" width="10.7109375" bestFit="1" customWidth="1"/>
    <col min="2" max="2" width="19.5703125" bestFit="1" customWidth="1"/>
    <col min="3" max="3" width="21" bestFit="1" customWidth="1"/>
    <col min="4" max="4" width="19" bestFit="1" customWidth="1"/>
    <col min="5" max="5" width="20.42578125" bestFit="1" customWidth="1"/>
    <col min="6" max="6" width="22.7109375" bestFit="1" customWidth="1"/>
    <col min="7" max="7" width="16.85546875" bestFit="1" customWidth="1"/>
    <col min="8" max="8" width="25.5703125" bestFit="1" customWidth="1"/>
    <col min="9" max="9" width="15.28515625" bestFit="1" customWidth="1"/>
  </cols>
  <sheetData>
    <row r="1" spans="1:9" x14ac:dyDescent="0.25">
      <c r="A1" s="36" t="s">
        <v>98</v>
      </c>
      <c r="B1" s="36" t="s">
        <v>53</v>
      </c>
      <c r="C1" s="36" t="s">
        <v>2</v>
      </c>
      <c r="D1" s="36" t="s">
        <v>3</v>
      </c>
      <c r="E1" s="36" t="s">
        <v>54</v>
      </c>
      <c r="F1" s="36" t="s">
        <v>5</v>
      </c>
      <c r="G1" s="36" t="s">
        <v>6</v>
      </c>
      <c r="H1" s="36" t="s">
        <v>7</v>
      </c>
      <c r="I1" s="29" t="s">
        <v>8</v>
      </c>
    </row>
    <row r="2" spans="1:9" x14ac:dyDescent="0.25">
      <c r="A2" s="37" t="s">
        <v>55</v>
      </c>
      <c r="B2" s="39">
        <v>83</v>
      </c>
      <c r="C2" s="39">
        <v>2</v>
      </c>
      <c r="D2" s="39">
        <v>81</v>
      </c>
      <c r="E2" s="39">
        <v>67</v>
      </c>
      <c r="F2" s="39">
        <v>9</v>
      </c>
      <c r="G2" s="39">
        <v>5</v>
      </c>
      <c r="H2" s="39">
        <v>14</v>
      </c>
      <c r="I2" s="41">
        <v>8064125.3799999999</v>
      </c>
    </row>
    <row r="3" spans="1:9" x14ac:dyDescent="0.25">
      <c r="A3" s="37" t="s">
        <v>56</v>
      </c>
      <c r="B3" s="39">
        <v>102</v>
      </c>
      <c r="C3" s="39">
        <v>2</v>
      </c>
      <c r="D3" s="39">
        <v>100</v>
      </c>
      <c r="E3" s="39">
        <v>64</v>
      </c>
      <c r="F3" s="39">
        <v>30</v>
      </c>
      <c r="G3" s="39">
        <v>6</v>
      </c>
      <c r="H3" s="39">
        <v>36</v>
      </c>
      <c r="I3" s="41">
        <v>7398609</v>
      </c>
    </row>
    <row r="4" spans="1:9" x14ac:dyDescent="0.25">
      <c r="A4" s="37" t="s">
        <v>57</v>
      </c>
      <c r="B4" s="39">
        <v>142</v>
      </c>
      <c r="C4" s="39">
        <v>5</v>
      </c>
      <c r="D4" s="39">
        <v>137</v>
      </c>
      <c r="E4" s="39">
        <v>81</v>
      </c>
      <c r="F4" s="39">
        <v>46</v>
      </c>
      <c r="G4" s="39">
        <v>10</v>
      </c>
      <c r="H4" s="39">
        <v>56</v>
      </c>
      <c r="I4" s="41">
        <v>11808123.630000001</v>
      </c>
    </row>
    <row r="5" spans="1:9" x14ac:dyDescent="0.25">
      <c r="A5" s="37" t="s">
        <v>58</v>
      </c>
      <c r="B5" s="39">
        <v>1367</v>
      </c>
      <c r="C5" s="39">
        <v>27</v>
      </c>
      <c r="D5" s="39">
        <v>1340</v>
      </c>
      <c r="E5" s="39">
        <v>899</v>
      </c>
      <c r="F5" s="39">
        <v>392</v>
      </c>
      <c r="G5" s="39">
        <v>49</v>
      </c>
      <c r="H5" s="39">
        <v>441</v>
      </c>
      <c r="I5" s="41">
        <v>77065584.650000006</v>
      </c>
    </row>
    <row r="6" spans="1:9" x14ac:dyDescent="0.25">
      <c r="A6" s="37" t="s">
        <v>59</v>
      </c>
      <c r="B6" s="39">
        <v>192</v>
      </c>
      <c r="C6" s="39">
        <v>5</v>
      </c>
      <c r="D6" s="39">
        <v>187</v>
      </c>
      <c r="E6" s="39">
        <v>146</v>
      </c>
      <c r="F6" s="39">
        <v>31</v>
      </c>
      <c r="G6" s="39">
        <v>10</v>
      </c>
      <c r="H6" s="39">
        <v>41</v>
      </c>
      <c r="I6" s="41">
        <v>14288017.85</v>
      </c>
    </row>
    <row r="7" spans="1:9" x14ac:dyDescent="0.25">
      <c r="A7" s="37" t="s">
        <v>60</v>
      </c>
      <c r="B7" s="39">
        <v>429</v>
      </c>
      <c r="C7" s="39">
        <v>7</v>
      </c>
      <c r="D7" s="39">
        <v>422</v>
      </c>
      <c r="E7" s="39">
        <v>276</v>
      </c>
      <c r="F7" s="39">
        <v>100</v>
      </c>
      <c r="G7" s="39">
        <v>46</v>
      </c>
      <c r="H7" s="39">
        <v>146</v>
      </c>
      <c r="I7" s="41">
        <v>67242891.25</v>
      </c>
    </row>
    <row r="8" spans="1:9" x14ac:dyDescent="0.25">
      <c r="A8" s="37" t="s">
        <v>61</v>
      </c>
      <c r="B8" s="39">
        <v>527</v>
      </c>
      <c r="C8" s="39">
        <v>6</v>
      </c>
      <c r="D8" s="39">
        <v>521</v>
      </c>
      <c r="E8" s="39">
        <v>320</v>
      </c>
      <c r="F8" s="39">
        <v>174</v>
      </c>
      <c r="G8" s="39">
        <v>27</v>
      </c>
      <c r="H8" s="39">
        <v>201</v>
      </c>
      <c r="I8" s="41">
        <v>41282660.990000002</v>
      </c>
    </row>
    <row r="9" spans="1:9" x14ac:dyDescent="0.25">
      <c r="A9" s="37" t="s">
        <v>62</v>
      </c>
      <c r="B9" s="39">
        <v>751</v>
      </c>
      <c r="C9" s="39">
        <v>15</v>
      </c>
      <c r="D9" s="39">
        <v>736</v>
      </c>
      <c r="E9" s="39">
        <v>382</v>
      </c>
      <c r="F9" s="39">
        <v>323</v>
      </c>
      <c r="G9" s="39">
        <v>31</v>
      </c>
      <c r="H9" s="39">
        <v>354</v>
      </c>
      <c r="I9" s="41">
        <v>102161649.5</v>
      </c>
    </row>
    <row r="10" spans="1:9" x14ac:dyDescent="0.25">
      <c r="A10" s="37" t="s">
        <v>63</v>
      </c>
      <c r="B10" s="39">
        <v>418</v>
      </c>
      <c r="C10" s="39">
        <v>5</v>
      </c>
      <c r="D10" s="39">
        <v>413</v>
      </c>
      <c r="E10" s="39">
        <v>260</v>
      </c>
      <c r="F10" s="39">
        <v>129</v>
      </c>
      <c r="G10" s="39">
        <v>24</v>
      </c>
      <c r="H10" s="39">
        <v>153</v>
      </c>
      <c r="I10" s="41">
        <v>33721647.509999998</v>
      </c>
    </row>
    <row r="11" spans="1:9" x14ac:dyDescent="0.25">
      <c r="A11" s="37" t="s">
        <v>64</v>
      </c>
      <c r="B11" s="39">
        <v>236</v>
      </c>
      <c r="C11" s="39">
        <v>4</v>
      </c>
      <c r="D11" s="39">
        <v>232</v>
      </c>
      <c r="E11" s="39">
        <v>175</v>
      </c>
      <c r="F11" s="39">
        <v>36</v>
      </c>
      <c r="G11" s="39">
        <v>21</v>
      </c>
      <c r="H11" s="39">
        <v>57</v>
      </c>
      <c r="I11" s="41">
        <v>31361738.600000001</v>
      </c>
    </row>
    <row r="12" spans="1:9" x14ac:dyDescent="0.25">
      <c r="A12" s="37" t="s">
        <v>65</v>
      </c>
      <c r="B12" s="39">
        <v>529</v>
      </c>
      <c r="C12" s="39">
        <v>13</v>
      </c>
      <c r="D12" s="39">
        <v>516</v>
      </c>
      <c r="E12" s="39">
        <v>339</v>
      </c>
      <c r="F12" s="39">
        <v>140</v>
      </c>
      <c r="G12" s="39">
        <v>37</v>
      </c>
      <c r="H12" s="39">
        <v>177</v>
      </c>
      <c r="I12" s="41">
        <v>59635412.259999998</v>
      </c>
    </row>
    <row r="13" spans="1:9" x14ac:dyDescent="0.25">
      <c r="A13" s="37" t="s">
        <v>79</v>
      </c>
      <c r="B13" s="39">
        <v>59</v>
      </c>
      <c r="C13" s="39">
        <v>6</v>
      </c>
      <c r="D13" s="39">
        <v>53</v>
      </c>
      <c r="E13" s="39">
        <v>32</v>
      </c>
      <c r="F13" s="39">
        <v>9</v>
      </c>
      <c r="G13" s="39">
        <v>12</v>
      </c>
      <c r="H13" s="39">
        <v>21</v>
      </c>
      <c r="I13" s="41">
        <v>14684976.65</v>
      </c>
    </row>
    <row r="14" spans="1:9" x14ac:dyDescent="0.25">
      <c r="A14" s="37" t="s">
        <v>80</v>
      </c>
      <c r="B14" s="39">
        <v>129</v>
      </c>
      <c r="C14" s="39">
        <v>3</v>
      </c>
      <c r="D14" s="39">
        <v>126</v>
      </c>
      <c r="E14" s="39">
        <v>86</v>
      </c>
      <c r="F14" s="39">
        <v>31</v>
      </c>
      <c r="G14" s="39">
        <v>9</v>
      </c>
      <c r="H14" s="39">
        <v>40</v>
      </c>
      <c r="I14" s="41">
        <v>12713935.390000001</v>
      </c>
    </row>
    <row r="15" spans="1:9" x14ac:dyDescent="0.25">
      <c r="A15" s="37" t="s">
        <v>81</v>
      </c>
      <c r="B15" s="39">
        <v>61</v>
      </c>
      <c r="C15" s="39">
        <v>2</v>
      </c>
      <c r="D15" s="39">
        <v>59</v>
      </c>
      <c r="E15" s="39">
        <v>33</v>
      </c>
      <c r="F15" s="39">
        <v>22</v>
      </c>
      <c r="G15" s="39">
        <v>4</v>
      </c>
      <c r="H15" s="39">
        <v>26</v>
      </c>
      <c r="I15" s="41">
        <v>7174195</v>
      </c>
    </row>
    <row r="16" spans="1:9" x14ac:dyDescent="0.25">
      <c r="A16" s="37" t="s">
        <v>82</v>
      </c>
      <c r="B16" s="39">
        <v>15</v>
      </c>
      <c r="C16" s="39">
        <v>1</v>
      </c>
      <c r="D16" s="39">
        <v>14</v>
      </c>
      <c r="E16" s="39">
        <v>9</v>
      </c>
      <c r="F16" s="39">
        <v>4</v>
      </c>
      <c r="G16" s="39">
        <v>1</v>
      </c>
      <c r="H16" s="39">
        <v>5</v>
      </c>
      <c r="I16" s="41">
        <v>768929</v>
      </c>
    </row>
    <row r="17" spans="1:9" x14ac:dyDescent="0.25">
      <c r="A17" s="37" t="s">
        <v>83</v>
      </c>
      <c r="B17" s="39">
        <v>8</v>
      </c>
      <c r="C17" s="39">
        <v>0</v>
      </c>
      <c r="D17" s="39">
        <v>8</v>
      </c>
      <c r="E17" s="39">
        <v>3</v>
      </c>
      <c r="F17" s="39">
        <v>4</v>
      </c>
      <c r="G17" s="39">
        <v>1</v>
      </c>
      <c r="H17" s="39">
        <v>5</v>
      </c>
      <c r="I17" s="41">
        <v>949996.25</v>
      </c>
    </row>
    <row r="18" spans="1:9" x14ac:dyDescent="0.25">
      <c r="A18" s="37" t="s">
        <v>84</v>
      </c>
      <c r="B18" s="39">
        <v>26</v>
      </c>
      <c r="C18" s="39">
        <v>4</v>
      </c>
      <c r="D18" s="39">
        <v>22</v>
      </c>
      <c r="E18" s="39">
        <v>12</v>
      </c>
      <c r="F18" s="39">
        <v>7</v>
      </c>
      <c r="G18" s="39">
        <v>3</v>
      </c>
      <c r="H18" s="39">
        <v>10</v>
      </c>
      <c r="I18" s="41">
        <v>7842427.5</v>
      </c>
    </row>
    <row r="19" spans="1:9" x14ac:dyDescent="0.25">
      <c r="A19" s="37" t="s">
        <v>85</v>
      </c>
      <c r="B19" s="39">
        <v>37</v>
      </c>
      <c r="C19" s="39">
        <v>2</v>
      </c>
      <c r="D19" s="39">
        <v>35</v>
      </c>
      <c r="E19" s="39">
        <v>17</v>
      </c>
      <c r="F19" s="39">
        <v>15</v>
      </c>
      <c r="G19" s="39">
        <v>3</v>
      </c>
      <c r="H19" s="39">
        <v>18</v>
      </c>
      <c r="I19" s="41">
        <v>3564113</v>
      </c>
    </row>
    <row r="20" spans="1:9" x14ac:dyDescent="0.25">
      <c r="A20" s="37" t="s">
        <v>86</v>
      </c>
      <c r="B20" s="39">
        <v>43</v>
      </c>
      <c r="C20" s="39">
        <v>0</v>
      </c>
      <c r="D20" s="39">
        <v>43</v>
      </c>
      <c r="E20" s="39">
        <v>28</v>
      </c>
      <c r="F20" s="39">
        <v>9</v>
      </c>
      <c r="G20" s="39">
        <v>6</v>
      </c>
      <c r="H20" s="39">
        <v>15</v>
      </c>
      <c r="I20" s="41">
        <v>5741002.5800000001</v>
      </c>
    </row>
    <row r="21" spans="1:9" x14ac:dyDescent="0.25">
      <c r="A21" s="37" t="s">
        <v>87</v>
      </c>
      <c r="B21" s="39">
        <v>8</v>
      </c>
      <c r="C21" s="39">
        <v>0</v>
      </c>
      <c r="D21" s="39">
        <v>8</v>
      </c>
      <c r="E21" s="39">
        <v>3</v>
      </c>
      <c r="F21" s="39">
        <v>4</v>
      </c>
      <c r="G21" s="39">
        <v>1</v>
      </c>
      <c r="H21" s="39">
        <v>5</v>
      </c>
      <c r="I21" s="41">
        <v>1780028.6</v>
      </c>
    </row>
    <row r="22" spans="1:9" x14ac:dyDescent="0.25">
      <c r="A22" s="37" t="s">
        <v>88</v>
      </c>
      <c r="B22" s="39">
        <v>64</v>
      </c>
      <c r="C22" s="39">
        <v>1</v>
      </c>
      <c r="D22" s="39">
        <v>63</v>
      </c>
      <c r="E22" s="39">
        <v>39</v>
      </c>
      <c r="F22" s="39">
        <v>18</v>
      </c>
      <c r="G22" s="39">
        <v>6</v>
      </c>
      <c r="H22" s="39">
        <v>24</v>
      </c>
      <c r="I22" s="41">
        <v>9624806.4800000004</v>
      </c>
    </row>
    <row r="23" spans="1:9" x14ac:dyDescent="0.25">
      <c r="A23" s="37" t="s">
        <v>89</v>
      </c>
      <c r="B23" s="39">
        <v>55</v>
      </c>
      <c r="C23" s="39">
        <v>2</v>
      </c>
      <c r="D23" s="39">
        <v>53</v>
      </c>
      <c r="E23" s="39">
        <v>30</v>
      </c>
      <c r="F23" s="39">
        <v>16</v>
      </c>
      <c r="G23" s="39">
        <v>7</v>
      </c>
      <c r="H23" s="39">
        <v>23</v>
      </c>
      <c r="I23" s="41">
        <v>12568490.130000001</v>
      </c>
    </row>
    <row r="24" spans="1:9" x14ac:dyDescent="0.25">
      <c r="A24" s="37" t="s">
        <v>90</v>
      </c>
      <c r="B24" s="39">
        <v>51</v>
      </c>
      <c r="C24" s="39">
        <v>2</v>
      </c>
      <c r="D24" s="39">
        <v>49</v>
      </c>
      <c r="E24" s="39">
        <v>32</v>
      </c>
      <c r="F24" s="39">
        <v>14</v>
      </c>
      <c r="G24" s="39">
        <v>3</v>
      </c>
      <c r="H24" s="39">
        <v>17</v>
      </c>
      <c r="I24" s="41">
        <v>5482432.3799999999</v>
      </c>
    </row>
    <row r="25" spans="1:9" x14ac:dyDescent="0.25">
      <c r="A25" s="37" t="s">
        <v>91</v>
      </c>
      <c r="B25" s="39">
        <v>26</v>
      </c>
      <c r="C25" s="39">
        <v>0</v>
      </c>
      <c r="D25" s="39">
        <v>26</v>
      </c>
      <c r="E25" s="39">
        <v>19</v>
      </c>
      <c r="F25" s="39">
        <v>6</v>
      </c>
      <c r="G25" s="39">
        <v>1</v>
      </c>
      <c r="H25" s="39">
        <v>7</v>
      </c>
      <c r="I25" s="41">
        <v>1125250</v>
      </c>
    </row>
    <row r="26" spans="1:9" x14ac:dyDescent="0.25">
      <c r="A26" s="37" t="s">
        <v>92</v>
      </c>
      <c r="B26" s="39">
        <v>30</v>
      </c>
      <c r="C26" s="39">
        <v>3</v>
      </c>
      <c r="D26" s="39">
        <v>27</v>
      </c>
      <c r="E26" s="39">
        <v>14</v>
      </c>
      <c r="F26" s="39">
        <v>11</v>
      </c>
      <c r="G26" s="39">
        <v>2</v>
      </c>
      <c r="H26" s="39">
        <v>13</v>
      </c>
      <c r="I26" s="41">
        <v>3704925</v>
      </c>
    </row>
    <row r="27" spans="1:9" x14ac:dyDescent="0.25">
      <c r="A27" s="38" t="s">
        <v>9</v>
      </c>
      <c r="B27" s="40">
        <f t="shared" ref="B27:I27" si="0">SUM(B2:B26)</f>
        <v>5388</v>
      </c>
      <c r="C27" s="40">
        <f t="shared" si="0"/>
        <v>117</v>
      </c>
      <c r="D27" s="40">
        <f t="shared" si="0"/>
        <v>5271</v>
      </c>
      <c r="E27" s="40">
        <f t="shared" si="0"/>
        <v>3366</v>
      </c>
      <c r="F27" s="40">
        <f t="shared" si="0"/>
        <v>1580</v>
      </c>
      <c r="G27" s="40">
        <f t="shared" si="0"/>
        <v>325</v>
      </c>
      <c r="H27" s="40">
        <f t="shared" si="0"/>
        <v>1905</v>
      </c>
      <c r="I27" s="42">
        <f t="shared" si="0"/>
        <v>541755968.58000004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1"/>
  <sheetViews>
    <sheetView workbookViewId="0">
      <selection activeCell="I7" sqref="I7"/>
    </sheetView>
  </sheetViews>
  <sheetFormatPr defaultRowHeight="15" x14ac:dyDescent="0.25"/>
  <cols>
    <col min="1" max="1" width="15" bestFit="1" customWidth="1"/>
  </cols>
  <sheetData>
    <row r="1" spans="1:7" x14ac:dyDescent="0.25">
      <c r="A1" s="54" t="s">
        <v>0</v>
      </c>
      <c r="B1" s="51" t="s">
        <v>96</v>
      </c>
      <c r="C1" s="52"/>
      <c r="D1" s="51" t="s">
        <v>95</v>
      </c>
      <c r="E1" s="52"/>
      <c r="F1" s="51" t="s">
        <v>97</v>
      </c>
      <c r="G1" s="52"/>
    </row>
    <row r="2" spans="1:7" x14ac:dyDescent="0.25">
      <c r="A2" s="55"/>
      <c r="B2" s="47" t="s">
        <v>93</v>
      </c>
      <c r="C2" s="47" t="s">
        <v>94</v>
      </c>
      <c r="D2" s="47" t="s">
        <v>93</v>
      </c>
      <c r="E2" s="47" t="s">
        <v>94</v>
      </c>
      <c r="F2" s="47" t="s">
        <v>93</v>
      </c>
      <c r="G2" s="47" t="s">
        <v>94</v>
      </c>
    </row>
    <row r="3" spans="1:7" x14ac:dyDescent="0.25">
      <c r="A3" s="45">
        <v>41921</v>
      </c>
      <c r="B3" s="43">
        <v>571</v>
      </c>
      <c r="C3" s="43">
        <v>0</v>
      </c>
      <c r="D3" s="43">
        <v>60</v>
      </c>
      <c r="E3" s="43">
        <v>0</v>
      </c>
      <c r="F3" s="48">
        <f>D3/B3</f>
        <v>0.10507880910683012</v>
      </c>
      <c r="G3" s="48">
        <v>0</v>
      </c>
    </row>
    <row r="4" spans="1:7" x14ac:dyDescent="0.25">
      <c r="A4" s="45">
        <v>41990</v>
      </c>
      <c r="B4" s="43">
        <v>608</v>
      </c>
      <c r="C4" s="43">
        <v>3</v>
      </c>
      <c r="D4" s="43">
        <v>74</v>
      </c>
      <c r="E4" s="43">
        <v>0</v>
      </c>
      <c r="F4" s="48">
        <f t="shared" ref="F4:F10" si="0">D4/B4</f>
        <v>0.12171052631578948</v>
      </c>
      <c r="G4" s="48">
        <f>E4/C4</f>
        <v>0</v>
      </c>
    </row>
    <row r="5" spans="1:7" x14ac:dyDescent="0.25">
      <c r="A5" s="45">
        <v>42081</v>
      </c>
      <c r="B5" s="43">
        <v>559</v>
      </c>
      <c r="C5" s="43">
        <v>38</v>
      </c>
      <c r="D5" s="43">
        <v>30</v>
      </c>
      <c r="E5" s="43">
        <v>7</v>
      </c>
      <c r="F5" s="48">
        <f t="shared" si="0"/>
        <v>5.3667262969588549E-2</v>
      </c>
      <c r="G5" s="48">
        <f t="shared" ref="G5:G10" si="1">E5/C5</f>
        <v>0.18421052631578946</v>
      </c>
    </row>
    <row r="6" spans="1:7" x14ac:dyDescent="0.25">
      <c r="A6" s="45">
        <v>42172</v>
      </c>
      <c r="B6" s="43">
        <v>824</v>
      </c>
      <c r="C6" s="43">
        <v>122</v>
      </c>
      <c r="D6" s="43">
        <v>30</v>
      </c>
      <c r="E6" s="43">
        <v>14</v>
      </c>
      <c r="F6" s="48">
        <f t="shared" si="0"/>
        <v>3.640776699029126E-2</v>
      </c>
      <c r="G6" s="48">
        <f t="shared" si="1"/>
        <v>0.11475409836065574</v>
      </c>
    </row>
    <row r="7" spans="1:7" x14ac:dyDescent="0.25">
      <c r="A7" s="45">
        <v>42264</v>
      </c>
      <c r="B7" s="43">
        <v>770</v>
      </c>
      <c r="C7" s="43">
        <v>175</v>
      </c>
      <c r="D7" s="43">
        <v>21</v>
      </c>
      <c r="E7" s="43">
        <v>12</v>
      </c>
      <c r="F7" s="48">
        <f t="shared" si="0"/>
        <v>2.7272727272727271E-2</v>
      </c>
      <c r="G7" s="48">
        <f t="shared" si="1"/>
        <v>6.8571428571428575E-2</v>
      </c>
    </row>
    <row r="8" spans="1:7" x14ac:dyDescent="0.25">
      <c r="A8" s="45">
        <v>42333</v>
      </c>
      <c r="B8" s="43">
        <v>799</v>
      </c>
      <c r="C8" s="43">
        <v>269</v>
      </c>
      <c r="D8" s="43">
        <v>11</v>
      </c>
      <c r="E8" s="43">
        <v>19</v>
      </c>
      <c r="F8" s="48">
        <f t="shared" si="0"/>
        <v>1.3767209011264081E-2</v>
      </c>
      <c r="G8" s="48">
        <f t="shared" si="1"/>
        <v>7.0631970260223054E-2</v>
      </c>
    </row>
    <row r="9" spans="1:7" x14ac:dyDescent="0.25">
      <c r="A9" s="46">
        <v>42403</v>
      </c>
      <c r="B9" s="44">
        <v>396</v>
      </c>
      <c r="C9" s="44">
        <v>137</v>
      </c>
      <c r="D9" s="44">
        <v>26</v>
      </c>
      <c r="E9" s="44">
        <v>21</v>
      </c>
      <c r="F9" s="48">
        <f t="shared" si="0"/>
        <v>6.5656565656565663E-2</v>
      </c>
      <c r="G9" s="48">
        <f t="shared" si="1"/>
        <v>0.15328467153284672</v>
      </c>
    </row>
    <row r="10" spans="1:7" x14ac:dyDescent="0.25">
      <c r="A10" s="57" t="s">
        <v>9</v>
      </c>
      <c r="B10" s="49">
        <f>SUM(B3:B9)</f>
        <v>4527</v>
      </c>
      <c r="C10" s="49">
        <f>SUM(C3:C9)</f>
        <v>744</v>
      </c>
      <c r="D10" s="49">
        <f t="shared" ref="D10:E10" si="2">SUM(D3:D9)</f>
        <v>252</v>
      </c>
      <c r="E10" s="49">
        <f t="shared" si="2"/>
        <v>73</v>
      </c>
      <c r="F10" s="50">
        <f t="shared" si="0"/>
        <v>5.5666003976143144E-2</v>
      </c>
      <c r="G10" s="50">
        <f t="shared" si="1"/>
        <v>9.8118279569892469E-2</v>
      </c>
    </row>
    <row r="11" spans="1:7" x14ac:dyDescent="0.25">
      <c r="A11" s="57"/>
      <c r="B11" s="56">
        <f>SUM(B10:C10)</f>
        <v>5271</v>
      </c>
      <c r="C11" s="56"/>
      <c r="D11" s="56">
        <f>SUM(D10:E10)</f>
        <v>325</v>
      </c>
      <c r="E11" s="56"/>
      <c r="F11" s="53">
        <f>D11/B11</f>
        <v>6.1658129387213052E-2</v>
      </c>
      <c r="G11" s="53"/>
    </row>
  </sheetData>
  <mergeCells count="8">
    <mergeCell ref="F1:G1"/>
    <mergeCell ref="F11:G11"/>
    <mergeCell ref="B1:C1"/>
    <mergeCell ref="A1:A2"/>
    <mergeCell ref="D1:E1"/>
    <mergeCell ref="B11:C11"/>
    <mergeCell ref="A10:A11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Phase 1 by CutOff</vt:lpstr>
      <vt:lpstr>Phase 1 by Country</vt:lpstr>
      <vt:lpstr>Phase 1 by Topic</vt:lpstr>
      <vt:lpstr>Phase 2 by CutOff</vt:lpstr>
      <vt:lpstr>Phase 2 by Country</vt:lpstr>
      <vt:lpstr>Phase 2 by Topic</vt:lpstr>
      <vt:lpstr>Ph2-Ph1 vs Direct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KONSTANTINIDIS Andreas (RTD)</dc:creator>
  <cp:lastModifiedBy>Lucian Sandu</cp:lastModifiedBy>
  <dcterms:created xsi:type="dcterms:W3CDTF">2016-04-06T09:34:27Z</dcterms:created>
  <dcterms:modified xsi:type="dcterms:W3CDTF">2016-04-25T06:08:33Z</dcterms:modified>
</cp:coreProperties>
</file>